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EQUERIMIENTO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<sst xmlns="http://schemas.openxmlformats.org/spreadsheetml/2006/main" count="67" uniqueCount="66">
  <si>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Nro.</t>
  </si>
  <si>
    <t>DESCRIPCION</t>
  </si>
  <si>
    <t>TOTAL</t>
  </si>
  <si>
    <t>ACIDO POLIG. 0 AG. REDONDA 1/2 CIRC. 37 MM.</t>
  </si>
  <si>
    <t>ACIDO POLIG. 1 AG. REDONDA 1/2 CIRC. 37 MM.</t>
  </si>
  <si>
    <t>AGUJA DESCT.# 21     1 1/4</t>
  </si>
  <si>
    <t>BIGOTERAS O CANULA  DE OXIGENO ADULTO</t>
  </si>
  <si>
    <t>BISTURI NO. 11</t>
  </si>
  <si>
    <t>CATETER P.V.# 16</t>
  </si>
  <si>
    <t>CATETER P.V.# 18</t>
  </si>
  <si>
    <t>CATETER P.V.# 24</t>
  </si>
  <si>
    <t>DISPOSITIVO DE SEGURIDAD P' ADM.DE MEDICAM.</t>
  </si>
  <si>
    <t>ELECTRODOS PEDIATRICOS</t>
  </si>
  <si>
    <t>EQUIPO DE VENOCLISIS FOTO SENSIBLE</t>
  </si>
  <si>
    <t>EQUIPO MICROGOTERO</t>
  </si>
  <si>
    <t>ESPECULO VAGINAL DESCARTABLE MEDIUM</t>
  </si>
  <si>
    <t>FRASCO RECOLECTOR DE ORINA</t>
  </si>
  <si>
    <t>FUNDA RECOLEC. ORINA ADULTO</t>
  </si>
  <si>
    <t>GUANTE CIRU.# 7,5</t>
  </si>
  <si>
    <t>GUANTE CIRU.# 8</t>
  </si>
  <si>
    <t>JERING.DESC. 1 CC. INSULINA</t>
  </si>
  <si>
    <t>JERING.DESC. 1 CC. TUBERCULINA</t>
  </si>
  <si>
    <t>JERING.DESC. 3 CC.</t>
  </si>
  <si>
    <t>JERING.DESC. 5 CC.</t>
  </si>
  <si>
    <t>JERING.DESC.10 CC</t>
  </si>
  <si>
    <t>SISTEMA DE DRENAJE TORAXICO 3 CAMARAS</t>
  </si>
  <si>
    <t>SONDA DE SUCCION NO.  8</t>
  </si>
  <si>
    <t>SONDA DE SUCCION NO. 12</t>
  </si>
  <si>
    <t>SONDA DE SUCCION NO. 14</t>
  </si>
  <si>
    <t>VENDA DE YESO 10 CM. (4") RAPIDO FRAGUADO VERIFICAR CALIDAD</t>
  </si>
  <si>
    <t>VENDA DE YESO 15 CM. (6") RAPIDO FRAGUADO VERIFICAR CALIDAD</t>
  </si>
  <si>
    <t>WATTA " 4 "</t>
  </si>
  <si>
    <t>WATTA " 6 "</t>
  </si>
  <si>
    <t xml:space="preserve">CATETER P.V.# 20 </t>
  </si>
  <si>
    <t>SONDA NASOGASTRICAS NO.16</t>
  </si>
  <si>
    <t>CIRCUITO DE ANESTESIA  3 LITROS PARA ADULTOS</t>
  </si>
  <si>
    <t>MALLA DE POLIPROPILENO 30 X 30 CM</t>
  </si>
  <si>
    <t>MALLA DE POLIPROPILENO 15 X 15 CM</t>
  </si>
  <si>
    <t>MALLA DE POLIPROPILENO PARA INCONTINENCIA URINARIA</t>
  </si>
  <si>
    <t>SISTEMA DE DRENAJE EXTERNO Y MONITOREO DE BECKER + CATETER VENTRICULAR DE BECKER EDMS/20 CM/UNIDAD</t>
  </si>
  <si>
    <t>TUBO ENDOTRAQUEL 4.5 CON BALON</t>
  </si>
  <si>
    <t>TUBO ENDOTRAQUEL 5.5 CON BALON</t>
  </si>
  <si>
    <t>NYLON MONOFILAMENTO 3/0 AGUJA CORTANTE 3/8 CIRCULO 24 MM</t>
  </si>
  <si>
    <t>ACIDO POLIGLICOLICO 1 AGUJA REDONDA 5/8 CIRCULO 36 MM</t>
  </si>
  <si>
    <t>ACIDO POLIGLICOLICO 3/0 AGUJA REDONDA 1/2 CIRCULO 26 MM</t>
  </si>
  <si>
    <t>ACIDO POLIGLICOLICO 3/0 AGUJA REDONDA 1/2 CIRCULO 30 MM</t>
  </si>
  <si>
    <t>TIRAS REACTIVAS PARA GLICEMIA PARA LAS MAQUINAS DEL HOSPITAL.</t>
  </si>
  <si>
    <t xml:space="preserve">GUANTE CIRU.# 7 </t>
  </si>
  <si>
    <t xml:space="preserve">GUANTE CIRU.# 6,5 </t>
  </si>
  <si>
    <t>GUANTES HOSPITALARIOS NO ESTÉRILES MEDIUM CAJA X 100 UNIDADES</t>
  </si>
  <si>
    <t>MICRONEBULIZADORES  CON MASCARILLA ADULTO</t>
  </si>
  <si>
    <t>CUELLOS TIPO  FILADELDIA SMALL</t>
  </si>
  <si>
    <t>CUELLO  TIPO FILADELFIA LARGE</t>
  </si>
  <si>
    <t>CUELLO TIPO  FILADELDIA MEDIUM</t>
  </si>
  <si>
    <t>SUJETADORES DE TUBO ENDOTRAQUEL NEONATAL</t>
  </si>
  <si>
    <t>IVA</t>
  </si>
  <si>
    <t>ALCOHOL  ANTISEPTICO EN GALONES</t>
  </si>
  <si>
    <t>HOSPITAL VICENTE CORRAL MOSCOSO</t>
  </si>
  <si>
    <t>MINISTERIO DE SALUD PÚBLICA</t>
  </si>
  <si>
    <t>CANTIDAD</t>
  </si>
  <si>
    <t>P. UNIT.</t>
  </si>
  <si>
    <t>P.TOTAL</t>
  </si>
  <si>
    <t>TOTAL CON IVA</t>
  </si>
  <si>
    <t>INSUMOS PARA PROCEDIMIENTO DE INFIMA CUANTIA</t>
  </si>
  <si>
    <t>Cuenca, 14 de octubre de 2013</t>
  </si>
  <si>
    <t>NECESIDADES INSUMOS Y DISPOSITIVOS MEDICOS AJUSTADOS A $ 54.330,21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</si>
</sst>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;&quot; (&quot;#,##0.00\);&quot; -&quot;#\ ;@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Lohit Hind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0" xfId="45" applyFill="1">
      <alignment/>
      <protection/>
    </xf>
    <xf numFmtId="0" fontId="1" fillId="0" borderId="10" xfId="45" applyFill="1" applyBorder="1">
      <alignment/>
      <protection/>
    </xf>
    <xf numFmtId="0" fontId="5" fillId="33" borderId="11" xfId="45" applyFont="1" applyFill="1" applyBorder="1">
      <alignment/>
      <protection/>
    </xf>
    <xf numFmtId="0" fontId="1" fillId="0" borderId="12" xfId="45" applyFill="1" applyBorder="1">
      <alignment/>
      <protection/>
    </xf>
    <xf numFmtId="0" fontId="1" fillId="0" borderId="11" xfId="45" applyFill="1" applyBorder="1">
      <alignment/>
      <protection/>
    </xf>
    <xf numFmtId="0" fontId="1" fillId="0" borderId="13" xfId="45" applyFill="1" applyBorder="1">
      <alignment/>
      <protection/>
    </xf>
    <xf numFmtId="0" fontId="5" fillId="0" borderId="0" xfId="45" applyFont="1" applyFill="1">
      <alignment/>
      <protection/>
    </xf>
    <xf numFmtId="0" fontId="1" fillId="0" borderId="10" xfId="45" applyFont="1" applyFill="1" applyBorder="1">
      <alignment/>
      <protection/>
    </xf>
    <xf numFmtId="0" fontId="5" fillId="0" borderId="0" xfId="45" applyFont="1">
      <alignment/>
      <protection/>
    </xf>
    <xf numFmtId="0" fontId="1" fillId="0" borderId="0" xfId="45" applyFont="1" applyFill="1" applyBorder="1">
      <alignment/>
      <protection/>
    </xf>
    <xf numFmtId="0" fontId="1" fillId="0" borderId="0" xfId="45" applyFill="1" applyBorder="1">
      <alignment/>
      <protection/>
    </xf>
    <xf numFmtId="0" fontId="6" fillId="0" borderId="0" xfId="0" applyFont="1" applyAlignment="1">
      <alignment/>
    </xf>
    <xf numFmtId="0" fontId="1" fillId="0" borderId="0" xfId="45" applyFont="1">
      <alignment/>
      <protection/>
    </xf>
    <xf numFmtId="0" fontId="6" fillId="0" borderId="0" xfId="0" applyFont="1" applyBorder="1" applyAlignment="1">
      <alignment vertical="top" wrapText="1"/>
    </xf>
    <xf numFmtId="0" fontId="1" fillId="0" borderId="0" xfId="45" applyFont="1" applyBorder="1">
      <alignment/>
      <protection/>
    </xf>
    <xf numFmtId="0" fontId="7" fillId="0" borderId="0" xfId="0" applyFont="1" applyBorder="1" applyAlignment="1">
      <alignment vertical="top" wrapText="1"/>
    </xf>
    <xf numFmtId="43" fontId="0" fillId="0" borderId="0" xfId="47" applyFill="1" applyAlignment="1">
      <alignment/>
    </xf>
    <xf numFmtId="180" fontId="0" fillId="0" borderId="0" xfId="47" applyNumberFormat="1" applyFill="1" applyAlignment="1">
      <alignment/>
    </xf>
    <xf numFmtId="180" fontId="0" fillId="0" borderId="10" xfId="47" applyNumberFormat="1" applyFill="1" applyBorder="1" applyAlignment="1">
      <alignment/>
    </xf>
    <xf numFmtId="180" fontId="0" fillId="0" borderId="0" xfId="47" applyNumberFormat="1" applyFill="1" applyBorder="1" applyAlignment="1">
      <alignment/>
    </xf>
    <xf numFmtId="43" fontId="0" fillId="0" borderId="0" xfId="47" applyAlignment="1">
      <alignment/>
    </xf>
    <xf numFmtId="180" fontId="0" fillId="0" borderId="0" xfId="47" applyNumberFormat="1" applyAlignment="1">
      <alignment/>
    </xf>
    <xf numFmtId="0" fontId="1" fillId="34" borderId="10" xfId="45" applyFill="1" applyBorder="1" applyAlignment="1">
      <alignment horizontal="center" vertical="center"/>
      <protection/>
    </xf>
    <xf numFmtId="180" fontId="0" fillId="34" borderId="10" xfId="47" applyNumberFormat="1" applyFont="1" applyFill="1" applyBorder="1" applyAlignment="1">
      <alignment horizontal="center" vertical="center"/>
    </xf>
    <xf numFmtId="43" fontId="0" fillId="34" borderId="10" xfId="47" applyFont="1" applyFill="1" applyBorder="1" applyAlignment="1">
      <alignment horizontal="center" vertical="center"/>
    </xf>
    <xf numFmtId="0" fontId="5" fillId="33" borderId="11" xfId="45" applyFont="1" applyFill="1" applyBorder="1" applyAlignment="1">
      <alignment horizontal="center" vertical="center"/>
      <protection/>
    </xf>
    <xf numFmtId="43" fontId="0" fillId="0" borderId="10" xfId="47" applyFill="1" applyBorder="1" applyAlignment="1">
      <alignment/>
    </xf>
    <xf numFmtId="0" fontId="0" fillId="0" borderId="10" xfId="0" applyBorder="1" applyAlignment="1">
      <alignment/>
    </xf>
    <xf numFmtId="0" fontId="1" fillId="0" borderId="14" xfId="45" applyFill="1" applyBorder="1">
      <alignment/>
      <protection/>
    </xf>
    <xf numFmtId="180" fontId="0" fillId="0" borderId="14" xfId="47" applyNumberFormat="1" applyFill="1" applyBorder="1" applyAlignment="1">
      <alignment/>
    </xf>
    <xf numFmtId="43" fontId="0" fillId="0" borderId="14" xfId="47" applyFill="1" applyBorder="1" applyAlignment="1">
      <alignment/>
    </xf>
    <xf numFmtId="43" fontId="8" fillId="0" borderId="10" xfId="47" applyFont="1" applyFill="1" applyBorder="1" applyAlignment="1">
      <alignment/>
    </xf>
    <xf numFmtId="0" fontId="1" fillId="0" borderId="11" xfId="45" applyFont="1" applyFill="1" applyBorder="1">
      <alignment/>
      <protection/>
    </xf>
    <xf numFmtId="0" fontId="5" fillId="0" borderId="0" xfId="45" applyFont="1" applyAlignment="1">
      <alignment horizontal="center"/>
      <protection/>
    </xf>
    <xf numFmtId="43" fontId="8" fillId="0" borderId="0" xfId="47" applyFont="1" applyFill="1" applyBorder="1" applyAlignment="1">
      <alignment/>
    </xf>
    <xf numFmtId="0" fontId="5" fillId="0" borderId="0" xfId="45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B10" sqref="B10"/>
    </sheetView>
  </sheetViews>
  <sheetFormatPr defaultColWidth="10.7109375" defaultRowHeight="12.75"/>
  <cols>
    <col min="1" max="1" width="4.28125" style="1" customWidth="1"/>
    <col min="2" max="2" width="61.57421875" style="1" customWidth="1"/>
    <col min="3" max="3" width="10.7109375" style="1" customWidth="1"/>
    <col min="4" max="4" width="10.7109375" style="23" customWidth="1"/>
    <col min="5" max="5" width="10.7109375" style="22" customWidth="1"/>
    <col min="6" max="16384" width="10.7109375" style="1" customWidth="1"/>
  </cols>
  <sheetData>
    <row r="1" spans="1:5" ht="15">
      <c r="A1" s="37" t="s">
        <v>58</v>
      </c>
      <c r="B1" s="37"/>
      <c r="C1" s="37"/>
      <c r="D1" s="37"/>
      <c r="E1" s="37"/>
    </row>
    <row r="2" spans="1:5" ht="15">
      <c r="A2" s="37" t="s">
        <v>57</v>
      </c>
      <c r="B2" s="37"/>
      <c r="C2" s="37"/>
      <c r="D2" s="37"/>
      <c r="E2" s="37"/>
    </row>
    <row r="3" spans="1:5" ht="15">
      <c r="A3" s="37" t="s">
        <v>65</v>
      </c>
      <c r="B3" s="37"/>
      <c r="C3" s="37"/>
      <c r="D3" s="37"/>
      <c r="E3" s="37"/>
    </row>
    <row r="4" spans="1:5" ht="15">
      <c r="A4" s="35"/>
      <c r="B4" s="35"/>
      <c r="C4" s="35"/>
      <c r="D4" s="35"/>
      <c r="E4" s="35"/>
    </row>
    <row r="5" ht="15">
      <c r="B5" s="10" t="s">
        <v>63</v>
      </c>
    </row>
    <row r="6" spans="1:5" ht="29.25" customHeight="1">
      <c r="A6" s="4" t="s">
        <v>0</v>
      </c>
      <c r="B6" s="27" t="s">
        <v>1</v>
      </c>
      <c r="C6" s="24" t="s">
        <v>59</v>
      </c>
      <c r="D6" s="25" t="s">
        <v>60</v>
      </c>
      <c r="E6" s="26" t="s">
        <v>61</v>
      </c>
    </row>
    <row r="7" spans="1:5" s="2" customFormat="1" ht="15">
      <c r="A7" s="5">
        <v>1</v>
      </c>
      <c r="B7" s="5" t="s">
        <v>3</v>
      </c>
      <c r="C7" s="3">
        <v>300</v>
      </c>
      <c r="D7" s="20">
        <v>2.29</v>
      </c>
      <c r="E7" s="28">
        <f>+D7*C7</f>
        <v>687</v>
      </c>
    </row>
    <row r="8" spans="1:5" s="2" customFormat="1" ht="15">
      <c r="A8" s="5">
        <v>2</v>
      </c>
      <c r="B8" s="5" t="s">
        <v>4</v>
      </c>
      <c r="C8" s="3">
        <v>600</v>
      </c>
      <c r="D8" s="20">
        <v>2.06</v>
      </c>
      <c r="E8" s="28">
        <v>1236</v>
      </c>
    </row>
    <row r="9" spans="1:5" s="2" customFormat="1" ht="15">
      <c r="A9" s="5">
        <v>3</v>
      </c>
      <c r="B9" s="5" t="s">
        <v>43</v>
      </c>
      <c r="C9" s="3">
        <v>144</v>
      </c>
      <c r="D9" s="20">
        <v>2.29</v>
      </c>
      <c r="E9" s="28">
        <f aca="true" t="shared" si="0" ref="E9:E59">+D9*C9</f>
        <v>329.76</v>
      </c>
    </row>
    <row r="10" spans="1:5" s="2" customFormat="1" ht="15">
      <c r="A10" s="5">
        <v>4</v>
      </c>
      <c r="B10" s="5" t="s">
        <v>44</v>
      </c>
      <c r="C10" s="3">
        <v>300</v>
      </c>
      <c r="D10" s="20">
        <v>3.26</v>
      </c>
      <c r="E10" s="28">
        <f t="shared" si="0"/>
        <v>977.9999999999999</v>
      </c>
    </row>
    <row r="11" spans="1:5" s="2" customFormat="1" ht="15">
      <c r="A11" s="5">
        <v>5</v>
      </c>
      <c r="B11" s="5" t="s">
        <v>45</v>
      </c>
      <c r="C11" s="3">
        <v>300</v>
      </c>
      <c r="D11" s="20">
        <v>1.97</v>
      </c>
      <c r="E11" s="28">
        <f t="shared" si="0"/>
        <v>591</v>
      </c>
    </row>
    <row r="12" spans="1:5" s="2" customFormat="1" ht="15">
      <c r="A12" s="5">
        <v>6</v>
      </c>
      <c r="B12" s="5" t="s">
        <v>5</v>
      </c>
      <c r="C12" s="3">
        <v>1200</v>
      </c>
      <c r="D12" s="20">
        <v>0.03</v>
      </c>
      <c r="E12" s="28">
        <f t="shared" si="0"/>
        <v>36</v>
      </c>
    </row>
    <row r="13" spans="1:5" s="2" customFormat="1" ht="15">
      <c r="A13" s="5">
        <v>7</v>
      </c>
      <c r="B13" s="5" t="s">
        <v>6</v>
      </c>
      <c r="C13" s="3">
        <v>75</v>
      </c>
      <c r="D13" s="20">
        <v>0.6000000000000001</v>
      </c>
      <c r="E13" s="28">
        <f t="shared" si="0"/>
        <v>45.00000000000001</v>
      </c>
    </row>
    <row r="14" spans="1:5" s="2" customFormat="1" ht="15">
      <c r="A14" s="5">
        <v>8</v>
      </c>
      <c r="B14" s="5" t="s">
        <v>7</v>
      </c>
      <c r="C14" s="3">
        <v>140.00000000000003</v>
      </c>
      <c r="D14" s="20">
        <v>0.094</v>
      </c>
      <c r="E14" s="28">
        <f t="shared" si="0"/>
        <v>13.160000000000002</v>
      </c>
    </row>
    <row r="15" spans="1:5" s="2" customFormat="1" ht="15">
      <c r="A15" s="5">
        <v>9</v>
      </c>
      <c r="B15" s="5" t="s">
        <v>8</v>
      </c>
      <c r="C15" s="3">
        <v>100</v>
      </c>
      <c r="D15" s="20">
        <v>0.61</v>
      </c>
      <c r="E15" s="28">
        <f t="shared" si="0"/>
        <v>61</v>
      </c>
    </row>
    <row r="16" spans="1:5" s="2" customFormat="1" ht="15">
      <c r="A16" s="5">
        <v>10</v>
      </c>
      <c r="B16" s="5" t="s">
        <v>9</v>
      </c>
      <c r="C16" s="3">
        <v>1700</v>
      </c>
      <c r="D16" s="20">
        <v>0.61</v>
      </c>
      <c r="E16" s="28">
        <f t="shared" si="0"/>
        <v>1037</v>
      </c>
    </row>
    <row r="17" spans="1:5" s="2" customFormat="1" ht="15">
      <c r="A17" s="5">
        <v>11</v>
      </c>
      <c r="B17" s="5" t="s">
        <v>33</v>
      </c>
      <c r="C17" s="3">
        <v>100</v>
      </c>
      <c r="D17" s="20">
        <v>0.95</v>
      </c>
      <c r="E17" s="28">
        <f t="shared" si="0"/>
        <v>95</v>
      </c>
    </row>
    <row r="18" spans="1:5" s="2" customFormat="1" ht="15">
      <c r="A18" s="5">
        <v>12</v>
      </c>
      <c r="B18" s="5" t="s">
        <v>10</v>
      </c>
      <c r="C18" s="3">
        <v>70</v>
      </c>
      <c r="D18" s="20">
        <v>0.54</v>
      </c>
      <c r="E18" s="28">
        <f t="shared" si="0"/>
        <v>37.800000000000004</v>
      </c>
    </row>
    <row r="19" spans="1:5" s="2" customFormat="1" ht="15">
      <c r="A19" s="5">
        <v>13</v>
      </c>
      <c r="B19" s="5" t="s">
        <v>11</v>
      </c>
      <c r="C19" s="3">
        <v>170</v>
      </c>
      <c r="D19" s="20">
        <v>1.51</v>
      </c>
      <c r="E19" s="28">
        <f t="shared" si="0"/>
        <v>256.7</v>
      </c>
    </row>
    <row r="20" spans="1:5" s="2" customFormat="1" ht="15">
      <c r="A20" s="5">
        <v>14</v>
      </c>
      <c r="B20" s="5" t="s">
        <v>12</v>
      </c>
      <c r="C20" s="3">
        <v>330</v>
      </c>
      <c r="D20" s="20">
        <v>0.11040000000000001</v>
      </c>
      <c r="E20" s="28">
        <f t="shared" si="0"/>
        <v>36.432</v>
      </c>
    </row>
    <row r="21" spans="1:5" s="2" customFormat="1" ht="15">
      <c r="A21" s="5">
        <v>15</v>
      </c>
      <c r="B21" s="5" t="s">
        <v>13</v>
      </c>
      <c r="C21" s="3">
        <v>100</v>
      </c>
      <c r="D21" s="20">
        <v>3.13</v>
      </c>
      <c r="E21" s="28">
        <f t="shared" si="0"/>
        <v>313</v>
      </c>
    </row>
    <row r="22" spans="1:5" s="2" customFormat="1" ht="15">
      <c r="A22" s="5">
        <v>16</v>
      </c>
      <c r="B22" s="5" t="s">
        <v>14</v>
      </c>
      <c r="C22" s="3">
        <v>350</v>
      </c>
      <c r="D22" s="20">
        <v>1.4</v>
      </c>
      <c r="E22" s="28">
        <f t="shared" si="0"/>
        <v>489.99999999999994</v>
      </c>
    </row>
    <row r="23" spans="1:5" s="2" customFormat="1" ht="15">
      <c r="A23" s="5">
        <v>17</v>
      </c>
      <c r="B23" s="5" t="s">
        <v>15</v>
      </c>
      <c r="C23" s="3">
        <v>440.00000000000006</v>
      </c>
      <c r="D23" s="20">
        <v>0.32</v>
      </c>
      <c r="E23" s="28">
        <f t="shared" si="0"/>
        <v>140.8</v>
      </c>
    </row>
    <row r="24" spans="1:5" s="2" customFormat="1" ht="15">
      <c r="A24" s="5">
        <v>18</v>
      </c>
      <c r="B24" s="5" t="s">
        <v>16</v>
      </c>
      <c r="C24" s="3">
        <v>500</v>
      </c>
      <c r="D24" s="20">
        <v>0.0852</v>
      </c>
      <c r="E24" s="28">
        <f t="shared" si="0"/>
        <v>42.6</v>
      </c>
    </row>
    <row r="25" spans="1:5" s="2" customFormat="1" ht="15">
      <c r="A25" s="5">
        <v>19</v>
      </c>
      <c r="B25" s="5" t="s">
        <v>17</v>
      </c>
      <c r="C25" s="3">
        <v>200</v>
      </c>
      <c r="D25" s="20">
        <v>0.5474</v>
      </c>
      <c r="E25" s="28">
        <f t="shared" si="0"/>
        <v>109.48</v>
      </c>
    </row>
    <row r="26" spans="1:5" s="2" customFormat="1" ht="15">
      <c r="A26" s="5">
        <v>20</v>
      </c>
      <c r="B26" s="5" t="s">
        <v>48</v>
      </c>
      <c r="C26" s="3">
        <v>3000</v>
      </c>
      <c r="D26" s="20">
        <v>0.3659</v>
      </c>
      <c r="E26" s="28">
        <f t="shared" si="0"/>
        <v>1097.7</v>
      </c>
    </row>
    <row r="27" spans="1:5" s="2" customFormat="1" ht="15">
      <c r="A27" s="5">
        <v>21</v>
      </c>
      <c r="B27" s="5" t="s">
        <v>47</v>
      </c>
      <c r="C27" s="3">
        <v>8000</v>
      </c>
      <c r="D27" s="20">
        <v>0.366</v>
      </c>
      <c r="E27" s="28">
        <f t="shared" si="0"/>
        <v>2928</v>
      </c>
    </row>
    <row r="28" spans="1:5" s="2" customFormat="1" ht="15">
      <c r="A28" s="5">
        <v>22</v>
      </c>
      <c r="B28" s="5" t="s">
        <v>18</v>
      </c>
      <c r="C28" s="3">
        <v>3000</v>
      </c>
      <c r="D28" s="20">
        <v>0.3744</v>
      </c>
      <c r="E28" s="28">
        <f t="shared" si="0"/>
        <v>1123.2</v>
      </c>
    </row>
    <row r="29" spans="1:5" s="2" customFormat="1" ht="15">
      <c r="A29" s="5">
        <v>23</v>
      </c>
      <c r="B29" s="5" t="s">
        <v>19</v>
      </c>
      <c r="C29" s="3">
        <v>300</v>
      </c>
      <c r="D29" s="20">
        <v>0.366</v>
      </c>
      <c r="E29" s="28">
        <f t="shared" si="0"/>
        <v>109.8</v>
      </c>
    </row>
    <row r="30" spans="1:5" s="2" customFormat="1" ht="15">
      <c r="A30" s="5">
        <v>24</v>
      </c>
      <c r="B30" s="5" t="s">
        <v>49</v>
      </c>
      <c r="C30" s="3">
        <v>390</v>
      </c>
      <c r="D30" s="20">
        <v>4.6</v>
      </c>
      <c r="E30" s="28">
        <f t="shared" si="0"/>
        <v>1793.9999999999998</v>
      </c>
    </row>
    <row r="31" spans="1:5" s="2" customFormat="1" ht="15">
      <c r="A31" s="5">
        <v>25</v>
      </c>
      <c r="B31" s="5" t="s">
        <v>20</v>
      </c>
      <c r="C31" s="3">
        <v>7300</v>
      </c>
      <c r="D31" s="20">
        <v>0.11370000000000001</v>
      </c>
      <c r="E31" s="28">
        <f t="shared" si="0"/>
        <v>830.0100000000001</v>
      </c>
    </row>
    <row r="32" spans="1:5" s="2" customFormat="1" ht="15">
      <c r="A32" s="5">
        <v>26</v>
      </c>
      <c r="B32" s="5" t="s">
        <v>21</v>
      </c>
      <c r="C32" s="3">
        <v>3600</v>
      </c>
      <c r="D32" s="20">
        <v>0.06</v>
      </c>
      <c r="E32" s="28">
        <f t="shared" si="0"/>
        <v>216</v>
      </c>
    </row>
    <row r="33" spans="1:5" s="2" customFormat="1" ht="15">
      <c r="A33" s="5">
        <v>27</v>
      </c>
      <c r="B33" s="5" t="s">
        <v>22</v>
      </c>
      <c r="C33" s="3">
        <v>1000</v>
      </c>
      <c r="D33" s="20">
        <v>0.051000000000000004</v>
      </c>
      <c r="E33" s="28">
        <f t="shared" si="0"/>
        <v>51.00000000000001</v>
      </c>
    </row>
    <row r="34" spans="1:5" s="2" customFormat="1" ht="15">
      <c r="A34" s="5">
        <v>28</v>
      </c>
      <c r="B34" s="5" t="s">
        <v>23</v>
      </c>
      <c r="C34" s="3">
        <v>14000</v>
      </c>
      <c r="D34" s="20">
        <v>0.067</v>
      </c>
      <c r="E34" s="28">
        <f t="shared" si="0"/>
        <v>938</v>
      </c>
    </row>
    <row r="35" spans="1:5" s="2" customFormat="1" ht="15">
      <c r="A35" s="5">
        <v>29</v>
      </c>
      <c r="B35" s="5" t="s">
        <v>24</v>
      </c>
      <c r="C35" s="3">
        <v>14000</v>
      </c>
      <c r="D35" s="20">
        <v>0.084</v>
      </c>
      <c r="E35" s="28">
        <f t="shared" si="0"/>
        <v>1176</v>
      </c>
    </row>
    <row r="36" spans="1:5" s="2" customFormat="1" ht="15">
      <c r="A36" s="5">
        <v>30</v>
      </c>
      <c r="B36" s="5" t="s">
        <v>25</v>
      </c>
      <c r="C36" s="3">
        <v>22</v>
      </c>
      <c r="D36" s="20">
        <v>35</v>
      </c>
      <c r="E36" s="28">
        <f t="shared" si="0"/>
        <v>770</v>
      </c>
    </row>
    <row r="37" spans="1:5" s="2" customFormat="1" ht="15">
      <c r="A37" s="5">
        <v>31</v>
      </c>
      <c r="B37" s="5" t="s">
        <v>26</v>
      </c>
      <c r="C37" s="3">
        <v>50</v>
      </c>
      <c r="D37" s="20">
        <v>0.30000000000000004</v>
      </c>
      <c r="E37" s="28">
        <f t="shared" si="0"/>
        <v>15.000000000000002</v>
      </c>
    </row>
    <row r="38" spans="1:5" s="2" customFormat="1" ht="15">
      <c r="A38" s="5">
        <v>32</v>
      </c>
      <c r="B38" s="5" t="s">
        <v>27</v>
      </c>
      <c r="C38" s="3">
        <v>200</v>
      </c>
      <c r="D38" s="20">
        <v>0.30000000000000004</v>
      </c>
      <c r="E38" s="28">
        <f t="shared" si="0"/>
        <v>60.00000000000001</v>
      </c>
    </row>
    <row r="39" spans="1:5" s="2" customFormat="1" ht="15">
      <c r="A39" s="5">
        <v>33</v>
      </c>
      <c r="B39" s="5" t="s">
        <v>28</v>
      </c>
      <c r="C39" s="3">
        <v>200</v>
      </c>
      <c r="D39" s="20">
        <v>0.30000000000000004</v>
      </c>
      <c r="E39" s="28">
        <f t="shared" si="0"/>
        <v>60.00000000000001</v>
      </c>
    </row>
    <row r="40" spans="1:5" s="2" customFormat="1" ht="15">
      <c r="A40" s="5">
        <v>34</v>
      </c>
      <c r="B40" s="5" t="s">
        <v>34</v>
      </c>
      <c r="C40" s="3">
        <v>40</v>
      </c>
      <c r="D40" s="20">
        <v>0.36</v>
      </c>
      <c r="E40" s="28">
        <f t="shared" si="0"/>
        <v>14.399999999999999</v>
      </c>
    </row>
    <row r="41" spans="1:5" s="2" customFormat="1" ht="15">
      <c r="A41" s="5">
        <v>35</v>
      </c>
      <c r="B41" s="5" t="s">
        <v>46</v>
      </c>
      <c r="C41" s="3">
        <v>900.0000000000009</v>
      </c>
      <c r="D41" s="20">
        <v>0.23</v>
      </c>
      <c r="E41" s="28">
        <f t="shared" si="0"/>
        <v>207.00000000000023</v>
      </c>
    </row>
    <row r="42" spans="1:5" s="2" customFormat="1" ht="15">
      <c r="A42" s="5">
        <v>36</v>
      </c>
      <c r="B42" s="5" t="s">
        <v>29</v>
      </c>
      <c r="C42" s="3">
        <v>350</v>
      </c>
      <c r="D42" s="20">
        <v>5</v>
      </c>
      <c r="E42" s="28">
        <f t="shared" si="0"/>
        <v>1750</v>
      </c>
    </row>
    <row r="43" spans="1:5" s="2" customFormat="1" ht="15">
      <c r="A43" s="5">
        <v>37</v>
      </c>
      <c r="B43" s="5" t="s">
        <v>30</v>
      </c>
      <c r="C43" s="3">
        <v>210</v>
      </c>
      <c r="D43" s="20">
        <v>6.7</v>
      </c>
      <c r="E43" s="28">
        <f t="shared" si="0"/>
        <v>1407</v>
      </c>
    </row>
    <row r="44" spans="1:5" s="2" customFormat="1" ht="15">
      <c r="A44" s="5">
        <v>38</v>
      </c>
      <c r="B44" s="6" t="s">
        <v>31</v>
      </c>
      <c r="C44" s="3">
        <v>1500</v>
      </c>
      <c r="D44" s="20">
        <v>0.43</v>
      </c>
      <c r="E44" s="28">
        <f t="shared" si="0"/>
        <v>645</v>
      </c>
    </row>
    <row r="45" spans="1:5" s="2" customFormat="1" ht="15">
      <c r="A45" s="5">
        <v>39</v>
      </c>
      <c r="B45" s="3" t="s">
        <v>32</v>
      </c>
      <c r="C45" s="3">
        <v>1500</v>
      </c>
      <c r="D45" s="20">
        <v>0.6</v>
      </c>
      <c r="E45" s="28">
        <f t="shared" si="0"/>
        <v>900</v>
      </c>
    </row>
    <row r="46" spans="1:5" s="2" customFormat="1" ht="15">
      <c r="A46" s="5">
        <v>40</v>
      </c>
      <c r="B46" s="3" t="s">
        <v>38</v>
      </c>
      <c r="C46" s="3">
        <v>4</v>
      </c>
      <c r="D46" s="20">
        <v>758</v>
      </c>
      <c r="E46" s="28">
        <f t="shared" si="0"/>
        <v>3032</v>
      </c>
    </row>
    <row r="47" spans="1:5" s="2" customFormat="1" ht="15">
      <c r="A47" s="5">
        <v>41</v>
      </c>
      <c r="B47" s="7" t="s">
        <v>37</v>
      </c>
      <c r="C47" s="3">
        <v>3</v>
      </c>
      <c r="D47" s="20">
        <v>78</v>
      </c>
      <c r="E47" s="28">
        <f t="shared" si="0"/>
        <v>234</v>
      </c>
    </row>
    <row r="48" spans="1:5" s="2" customFormat="1" ht="15">
      <c r="A48" s="5">
        <v>42</v>
      </c>
      <c r="B48" s="3" t="s">
        <v>36</v>
      </c>
      <c r="C48" s="3">
        <v>3</v>
      </c>
      <c r="D48" s="20">
        <v>125</v>
      </c>
      <c r="E48" s="28">
        <f t="shared" si="0"/>
        <v>375</v>
      </c>
    </row>
    <row r="49" spans="1:5" s="2" customFormat="1" ht="15">
      <c r="A49" s="5">
        <v>43</v>
      </c>
      <c r="B49" s="3" t="s">
        <v>35</v>
      </c>
      <c r="C49" s="3">
        <v>250</v>
      </c>
      <c r="D49" s="20">
        <v>9</v>
      </c>
      <c r="E49" s="28">
        <f t="shared" si="0"/>
        <v>2250</v>
      </c>
    </row>
    <row r="50" spans="1:5" s="2" customFormat="1" ht="15">
      <c r="A50" s="5">
        <v>45</v>
      </c>
      <c r="B50" s="3" t="s">
        <v>39</v>
      </c>
      <c r="C50" s="3">
        <v>5</v>
      </c>
      <c r="D50" s="20">
        <v>233.64</v>
      </c>
      <c r="E50" s="28">
        <f t="shared" si="0"/>
        <v>1168.1999999999998</v>
      </c>
    </row>
    <row r="51" spans="1:5" s="2" customFormat="1" ht="15">
      <c r="A51" s="5">
        <v>47</v>
      </c>
      <c r="B51" s="3" t="s">
        <v>40</v>
      </c>
      <c r="C51" s="3">
        <v>20</v>
      </c>
      <c r="D51" s="20">
        <v>1</v>
      </c>
      <c r="E51" s="28">
        <f t="shared" si="0"/>
        <v>20</v>
      </c>
    </row>
    <row r="52" spans="1:5" s="2" customFormat="1" ht="15">
      <c r="A52" s="5">
        <v>48</v>
      </c>
      <c r="B52" s="3" t="s">
        <v>41</v>
      </c>
      <c r="C52" s="3">
        <v>40</v>
      </c>
      <c r="D52" s="20">
        <v>1.57</v>
      </c>
      <c r="E52" s="28">
        <f t="shared" si="0"/>
        <v>62.800000000000004</v>
      </c>
    </row>
    <row r="53" spans="1:5" s="2" customFormat="1" ht="15">
      <c r="A53" s="5">
        <v>49</v>
      </c>
      <c r="B53" s="3" t="s">
        <v>42</v>
      </c>
      <c r="C53" s="3">
        <v>600</v>
      </c>
      <c r="D53" s="20">
        <v>1.48</v>
      </c>
      <c r="E53" s="28">
        <f t="shared" si="0"/>
        <v>888</v>
      </c>
    </row>
    <row r="54" spans="1:5" s="2" customFormat="1" ht="15">
      <c r="A54" s="5">
        <v>50</v>
      </c>
      <c r="B54" s="9" t="s">
        <v>50</v>
      </c>
      <c r="C54" s="3">
        <v>100</v>
      </c>
      <c r="D54" s="20">
        <v>1.38</v>
      </c>
      <c r="E54" s="28">
        <f t="shared" si="0"/>
        <v>138</v>
      </c>
    </row>
    <row r="55" spans="1:5" s="2" customFormat="1" ht="15">
      <c r="A55" s="5">
        <v>51</v>
      </c>
      <c r="B55" s="9" t="s">
        <v>51</v>
      </c>
      <c r="C55" s="29">
        <v>10</v>
      </c>
      <c r="D55" s="20">
        <v>17.83</v>
      </c>
      <c r="E55" s="28">
        <f t="shared" si="0"/>
        <v>178.29999999999998</v>
      </c>
    </row>
    <row r="56" spans="1:5" s="2" customFormat="1" ht="15">
      <c r="A56" s="5">
        <v>52</v>
      </c>
      <c r="B56" s="9" t="s">
        <v>53</v>
      </c>
      <c r="C56" s="29">
        <v>10</v>
      </c>
      <c r="D56" s="20">
        <v>17.83</v>
      </c>
      <c r="E56" s="28">
        <f t="shared" si="0"/>
        <v>178.29999999999998</v>
      </c>
    </row>
    <row r="57" spans="1:5" s="2" customFormat="1" ht="15">
      <c r="A57" s="5">
        <v>53</v>
      </c>
      <c r="B57" s="9" t="s">
        <v>52</v>
      </c>
      <c r="C57" s="29">
        <v>10</v>
      </c>
      <c r="D57" s="20">
        <v>17.83</v>
      </c>
      <c r="E57" s="28">
        <f t="shared" si="0"/>
        <v>178.29999999999998</v>
      </c>
    </row>
    <row r="58" spans="1:5" s="2" customFormat="1" ht="15">
      <c r="A58" s="5">
        <v>54</v>
      </c>
      <c r="B58" s="9" t="s">
        <v>54</v>
      </c>
      <c r="C58" s="3">
        <v>50</v>
      </c>
      <c r="D58" s="20">
        <v>7.9</v>
      </c>
      <c r="E58" s="28">
        <f t="shared" si="0"/>
        <v>395</v>
      </c>
    </row>
    <row r="59" spans="1:5" s="2" customFormat="1" ht="15">
      <c r="A59" s="5">
        <v>55</v>
      </c>
      <c r="B59" s="34" t="s">
        <v>56</v>
      </c>
      <c r="C59" s="30">
        <v>130</v>
      </c>
      <c r="D59" s="31">
        <v>5.62</v>
      </c>
      <c r="E59" s="32">
        <f t="shared" si="0"/>
        <v>730.6</v>
      </c>
    </row>
    <row r="60" spans="1:5" s="2" customFormat="1" ht="15">
      <c r="A60" s="3"/>
      <c r="B60" s="3" t="s">
        <v>2</v>
      </c>
      <c r="C60" s="3"/>
      <c r="D60" s="20"/>
      <c r="E60" s="33">
        <f>SUM(E7:E59)</f>
        <v>32456.342</v>
      </c>
    </row>
    <row r="61" spans="1:5" s="2" customFormat="1" ht="15">
      <c r="A61" s="3"/>
      <c r="B61" s="3" t="s">
        <v>55</v>
      </c>
      <c r="C61" s="3"/>
      <c r="D61" s="20"/>
      <c r="E61" s="28">
        <f>+E60*12%</f>
        <v>3894.76104</v>
      </c>
    </row>
    <row r="62" spans="1:5" s="2" customFormat="1" ht="15">
      <c r="A62" s="3"/>
      <c r="B62" s="3" t="s">
        <v>62</v>
      </c>
      <c r="C62" s="3"/>
      <c r="D62" s="20" t="s">
        <v>55</v>
      </c>
      <c r="E62" s="33">
        <f>+E61+E60</f>
        <v>36351.10304</v>
      </c>
    </row>
    <row r="63" spans="1:5" s="2" customFormat="1" ht="15">
      <c r="A63" s="12"/>
      <c r="B63" s="12" t="s">
        <v>64</v>
      </c>
      <c r="C63" s="12"/>
      <c r="D63" s="21"/>
      <c r="E63" s="36"/>
    </row>
    <row r="64" spans="2:5" s="2" customFormat="1" ht="15">
      <c r="B64" s="8"/>
      <c r="D64" s="19"/>
      <c r="E64" s="18"/>
    </row>
    <row r="65" spans="2:5" s="2" customFormat="1" ht="15">
      <c r="B65" s="11"/>
      <c r="D65" s="19"/>
      <c r="E65" s="18"/>
    </row>
    <row r="66" spans="2:5" s="2" customFormat="1" ht="15">
      <c r="B66" s="11"/>
      <c r="D66" s="19"/>
      <c r="E66" s="18"/>
    </row>
    <row r="67" spans="2:5" s="2" customFormat="1" ht="15">
      <c r="B67" s="15"/>
      <c r="D67" s="19"/>
      <c r="E67" s="18"/>
    </row>
    <row r="68" spans="2:5" s="2" customFormat="1" ht="15">
      <c r="B68" s="17"/>
      <c r="D68" s="19"/>
      <c r="E68" s="18"/>
    </row>
    <row r="69" spans="2:5" s="2" customFormat="1" ht="15">
      <c r="B69" s="11"/>
      <c r="D69" s="19"/>
      <c r="E69" s="18"/>
    </row>
    <row r="70" spans="2:5" s="2" customFormat="1" ht="15">
      <c r="B70" s="11"/>
      <c r="D70" s="19"/>
      <c r="E70" s="18"/>
    </row>
    <row r="71" spans="2:5" s="2" customFormat="1" ht="15">
      <c r="B71" s="15"/>
      <c r="D71" s="19"/>
      <c r="E71" s="18"/>
    </row>
    <row r="72" spans="2:5" s="2" customFormat="1" ht="15">
      <c r="B72" s="17"/>
      <c r="D72" s="19"/>
      <c r="E72" s="18"/>
    </row>
    <row r="73" spans="1:5" s="2" customFormat="1" ht="15">
      <c r="A73" s="1"/>
      <c r="B73" s="16"/>
      <c r="C73" s="1"/>
      <c r="D73" s="19"/>
      <c r="E73" s="18"/>
    </row>
    <row r="74" spans="1:5" s="2" customFormat="1" ht="15">
      <c r="A74" s="1"/>
      <c r="B74" s="16"/>
      <c r="C74" s="1"/>
      <c r="D74" s="19"/>
      <c r="E74" s="18"/>
    </row>
    <row r="75" spans="1:5" s="2" customFormat="1" ht="15">
      <c r="A75" s="1"/>
      <c r="B75" s="15"/>
      <c r="C75" s="1"/>
      <c r="D75" s="19"/>
      <c r="E75" s="18"/>
    </row>
    <row r="76" spans="1:5" s="2" customFormat="1" ht="15">
      <c r="A76" s="1"/>
      <c r="B76" s="17"/>
      <c r="C76" s="1"/>
      <c r="D76" s="19"/>
      <c r="E76" s="18"/>
    </row>
    <row r="77" spans="1:5" s="2" customFormat="1" ht="15">
      <c r="A77" s="1"/>
      <c r="B77" s="16"/>
      <c r="C77" s="1"/>
      <c r="D77" s="19"/>
      <c r="E77" s="18"/>
    </row>
    <row r="78" spans="1:5" s="2" customFormat="1" ht="15">
      <c r="A78" s="1"/>
      <c r="B78" s="16"/>
      <c r="C78" s="1"/>
      <c r="D78" s="19"/>
      <c r="E78" s="18"/>
    </row>
    <row r="79" spans="1:5" s="2" customFormat="1" ht="15">
      <c r="A79" s="1"/>
      <c r="B79" s="15"/>
      <c r="C79" s="1"/>
      <c r="D79" s="19"/>
      <c r="E79" s="18"/>
    </row>
    <row r="80" spans="1:5" s="2" customFormat="1" ht="15">
      <c r="A80" s="1"/>
      <c r="B80" s="17"/>
      <c r="C80" s="1"/>
      <c r="D80" s="19"/>
      <c r="E80" s="18"/>
    </row>
    <row r="81" spans="1:5" s="2" customFormat="1" ht="15">
      <c r="A81" s="1"/>
      <c r="B81" s="13"/>
      <c r="C81" s="1"/>
      <c r="D81" s="19"/>
      <c r="E81" s="18"/>
    </row>
    <row r="82" spans="1:5" s="2" customFormat="1" ht="15">
      <c r="A82" s="1"/>
      <c r="B82" s="14"/>
      <c r="C82" s="1"/>
      <c r="D82" s="19"/>
      <c r="E82" s="18"/>
    </row>
    <row r="83" spans="1:5" s="2" customFormat="1" ht="15">
      <c r="A83" s="1"/>
      <c r="B83" s="14"/>
      <c r="C83" s="1"/>
      <c r="D83" s="19"/>
      <c r="E83" s="18"/>
    </row>
    <row r="84" spans="1:5" s="2" customFormat="1" ht="15">
      <c r="A84" s="1"/>
      <c r="B84" s="14"/>
      <c r="C84" s="1"/>
      <c r="D84" s="19"/>
      <c r="E84" s="18"/>
    </row>
    <row r="85" spans="1:5" s="2" customFormat="1" ht="15">
      <c r="A85" s="1"/>
      <c r="B85" s="14"/>
      <c r="C85" s="1"/>
      <c r="D85" s="19"/>
      <c r="E85" s="18"/>
    </row>
    <row r="86" spans="1:5" s="2" customFormat="1" ht="15">
      <c r="A86" s="1"/>
      <c r="B86" s="14"/>
      <c r="C86" s="1"/>
      <c r="D86" s="19"/>
      <c r="E86" s="18"/>
    </row>
    <row r="87" spans="1:5" s="2" customFormat="1" ht="15">
      <c r="A87" s="1"/>
      <c r="B87" s="14"/>
      <c r="C87" s="1"/>
      <c r="D87" s="19"/>
      <c r="E87" s="18"/>
    </row>
    <row r="88" spans="1:5" s="2" customFormat="1" ht="15">
      <c r="A88" s="1"/>
      <c r="B88" s="14"/>
      <c r="C88" s="1"/>
      <c r="D88" s="19"/>
      <c r="E88" s="18"/>
    </row>
    <row r="89" spans="1:5" s="2" customFormat="1" ht="15">
      <c r="A89" s="1"/>
      <c r="B89" s="14"/>
      <c r="C89" s="1"/>
      <c r="D89" s="19"/>
      <c r="E89" s="18"/>
    </row>
    <row r="90" spans="1:5" s="2" customFormat="1" ht="15">
      <c r="A90" s="1"/>
      <c r="B90" s="14"/>
      <c r="C90" s="1"/>
      <c r="D90" s="19"/>
      <c r="E90" s="18"/>
    </row>
    <row r="91" spans="1:5" s="2" customFormat="1" ht="15">
      <c r="A91" s="1"/>
      <c r="B91" s="14"/>
      <c r="C91" s="1"/>
      <c r="D91" s="19"/>
      <c r="E91" s="18"/>
    </row>
    <row r="92" spans="1:5" s="2" customFormat="1" ht="15">
      <c r="A92" s="1"/>
      <c r="B92" s="14"/>
      <c r="C92" s="1"/>
      <c r="D92" s="19"/>
      <c r="E92" s="18"/>
    </row>
    <row r="93" spans="1:5" s="2" customFormat="1" ht="15">
      <c r="A93" s="1"/>
      <c r="B93" s="14"/>
      <c r="C93" s="1"/>
      <c r="D93" s="19"/>
      <c r="E93" s="18"/>
    </row>
    <row r="94" spans="1:5" s="2" customFormat="1" ht="15">
      <c r="A94" s="1"/>
      <c r="B94" s="14"/>
      <c r="C94" s="1"/>
      <c r="D94" s="19"/>
      <c r="E94" s="18"/>
    </row>
    <row r="95" spans="1:5" s="2" customFormat="1" ht="15">
      <c r="A95" s="1"/>
      <c r="B95" s="14"/>
      <c r="C95" s="1"/>
      <c r="D95" s="19"/>
      <c r="E95" s="18"/>
    </row>
    <row r="96" spans="1:5" s="2" customFormat="1" ht="15">
      <c r="A96" s="1"/>
      <c r="B96" s="14"/>
      <c r="C96" s="1"/>
      <c r="D96" s="19"/>
      <c r="E96" s="18"/>
    </row>
    <row r="97" spans="1:5" s="2" customFormat="1" ht="15">
      <c r="A97" s="1"/>
      <c r="B97" s="14"/>
      <c r="C97" s="1"/>
      <c r="D97" s="19"/>
      <c r="E97" s="18"/>
    </row>
    <row r="98" spans="1:5" s="2" customFormat="1" ht="15">
      <c r="A98" s="1"/>
      <c r="B98" s="14"/>
      <c r="C98" s="1"/>
      <c r="D98" s="19"/>
      <c r="E98" s="18"/>
    </row>
    <row r="99" spans="1:5" s="2" customFormat="1" ht="15">
      <c r="A99" s="1"/>
      <c r="B99" s="14"/>
      <c r="C99" s="1"/>
      <c r="D99" s="19"/>
      <c r="E99" s="18"/>
    </row>
    <row r="100" spans="1:5" s="2" customFormat="1" ht="15">
      <c r="A100" s="1"/>
      <c r="B100" s="14"/>
      <c r="C100" s="1"/>
      <c r="D100" s="19"/>
      <c r="E100" s="18"/>
    </row>
    <row r="101" spans="1:5" s="2" customFormat="1" ht="15">
      <c r="A101" s="1"/>
      <c r="B101" s="14"/>
      <c r="C101" s="1"/>
      <c r="D101" s="19"/>
      <c r="E101" s="22"/>
    </row>
  </sheetData>
  <sheetProtection selectLockedCells="1" selectUnlockedCells="1"/>
  <mergeCells count="3">
    <mergeCell ref="A1:E1"/>
    <mergeCell ref="A2:E2"/>
    <mergeCell ref="A3:E3"/>
  </mergeCells>
  <printOptions/>
  <pageMargins left="0" right="0" top="0.7480314960629921" bottom="0.7480314960629921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Leon</dc:creator>
  <cp:keywords/>
  <dc:description/>
  <cp:lastModifiedBy>lsegarra</cp:lastModifiedBy>
  <cp:lastPrinted>2013-10-10T14:24:40Z</cp:lastPrinted>
  <dcterms:created xsi:type="dcterms:W3CDTF">2013-10-08T22:39:33Z</dcterms:created>
  <dcterms:modified xsi:type="dcterms:W3CDTF">2013-10-16T15:38:21Z</dcterms:modified>
  <cp:category/>
  <cp:version/>
  <cp:contentType/>
  <cp:contentStatus/>
</cp:coreProperties>
</file>