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5625" activeTab="0"/>
  </bookViews>
  <sheets>
    <sheet name="INFIMA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<sst xmlns="http://schemas.openxmlformats.org/spreadsheetml/2006/main" count="75" uniqueCount="65">
  <si>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NOMBRE GENERICO (descripción del principio activo)</t>
  </si>
  <si>
    <t>FORMA FARMACÉUTICA</t>
  </si>
  <si>
    <t>CONCENTRACION</t>
  </si>
  <si>
    <t>PRESENTACIÓN</t>
  </si>
  <si>
    <t>Sólido oral</t>
  </si>
  <si>
    <t>Líquido parenteral</t>
  </si>
  <si>
    <t>sólido oral</t>
  </si>
  <si>
    <t>líquido parenteral</t>
  </si>
  <si>
    <t>líquido oftalmico</t>
  </si>
  <si>
    <t>5 mg/mL</t>
  </si>
  <si>
    <t>20 ml</t>
  </si>
  <si>
    <t>Linezolid</t>
  </si>
  <si>
    <t>HOSPITAL VICENTE CORRAL MOSCOSO</t>
  </si>
  <si>
    <t>ITEM</t>
  </si>
  <si>
    <t>CANTIDAD</t>
  </si>
  <si>
    <t>2 mg/mL</t>
  </si>
  <si>
    <t>Digoxina</t>
  </si>
  <si>
    <t>250 mcg</t>
  </si>
  <si>
    <t>Cabergolina</t>
  </si>
  <si>
    <t>0,5 mg</t>
  </si>
  <si>
    <t>Fenitoína</t>
  </si>
  <si>
    <t>LISTADO DE NECESIDADES DE FARMACIA INSTITUCIONAL, ACTA DE COMITÉ DE FARMACOTERAPIA No. 43</t>
  </si>
  <si>
    <t>VALOR TOTAL</t>
  </si>
  <si>
    <t>No. CERTIFICACIÓN</t>
  </si>
  <si>
    <t>Ácido fólico</t>
  </si>
  <si>
    <t>1 mg</t>
  </si>
  <si>
    <t>Propofol</t>
  </si>
  <si>
    <t>10mg/ml</t>
  </si>
  <si>
    <t>Salbutamol</t>
  </si>
  <si>
    <t>líquido para inhalación</t>
  </si>
  <si>
    <t>0.1mg/dosis</t>
  </si>
  <si>
    <t>200 DOSIS</t>
  </si>
  <si>
    <t>Suldadiazina de Plata</t>
  </si>
  <si>
    <t>EN BASE HIDROMISCIBLE CADA100 GRAMOS CONTIENE 1 GRAMOS DE SULFADIAZINA DE PLATA Pomo x  150 g</t>
  </si>
  <si>
    <t>Tiamazol (Metimazol)</t>
  </si>
  <si>
    <t>5 mg</t>
  </si>
  <si>
    <t xml:space="preserve">Tiamina </t>
  </si>
  <si>
    <t xml:space="preserve">TABLETAS 300 MG </t>
  </si>
  <si>
    <t>Timolol</t>
  </si>
  <si>
    <t>Toxoide tetánico</t>
  </si>
  <si>
    <t>&gt; 40 UI/0.5ml</t>
  </si>
  <si>
    <t>YODOPOVIDINE</t>
  </si>
  <si>
    <t>SOLUCIÓN 120 ML</t>
  </si>
  <si>
    <t>Ácido tranexámico</t>
  </si>
  <si>
    <t>solido oral</t>
  </si>
  <si>
    <t>500 mg</t>
  </si>
  <si>
    <t>Bupivacaína sin epinefrina</t>
  </si>
  <si>
    <t>Calcitriol</t>
  </si>
  <si>
    <t>0.5 mcg</t>
  </si>
  <si>
    <t>Dobutamina</t>
  </si>
  <si>
    <t>50 mg/mL</t>
  </si>
  <si>
    <t>Fórmulas para nutrición enteral</t>
  </si>
  <si>
    <t>Sólido y líquido oral</t>
  </si>
  <si>
    <t>ETAPA 2</t>
  </si>
  <si>
    <t>400 gramos</t>
  </si>
  <si>
    <t>Gabapentina</t>
  </si>
  <si>
    <t>300 mg</t>
  </si>
  <si>
    <t>Haloperidol</t>
  </si>
  <si>
    <t>IV/IM</t>
  </si>
  <si>
    <t>Hierro oral 100 mg</t>
  </si>
  <si>
    <t>TABLETAS MASTICABLES</t>
  </si>
  <si>
    <t>Cuenca, 13 octubre de 2014</t>
  </si>
  <si>
    <t>uso interno</t>
  </si>
  <si>
    <t>PRECIO UNITARIO  REFERENCIAL</t>
  </si>
  <si>
    <t>PRECIO TOTAL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</si>
</sst>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  &quot;;\-#,##0"/>
    <numFmt numFmtId="173" formatCode="m/d/yyyy;@"/>
    <numFmt numFmtId="174" formatCode="d\-mmm\-yyyy;@"/>
    <numFmt numFmtId="175" formatCode="0.0"/>
    <numFmt numFmtId="176" formatCode="#,##0.0&quot;  &quot;;\-#,##0.0"/>
    <numFmt numFmtId="177" formatCode="#,##0.00&quot;  &quot;;\-#,##0.00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.0000_);_(* \(#,##0.0000\);_(* &quot;-&quot;??_);_(@_)"/>
  </numFmts>
  <fonts count="5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b/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180" fontId="0" fillId="0" borderId="0" xfId="50" applyNumberFormat="1" applyFont="1" applyFill="1" applyAlignment="1">
      <alignment horizontal="right" vertical="center"/>
    </xf>
    <xf numFmtId="180" fontId="0" fillId="0" borderId="0" xfId="50" applyNumberFormat="1" applyFont="1" applyFill="1" applyBorder="1" applyAlignment="1">
      <alignment horizontal="right" vertical="center"/>
    </xf>
    <xf numFmtId="180" fontId="0" fillId="0" borderId="0" xfId="50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5" fontId="0" fillId="0" borderId="0" xfId="0" applyNumberFormat="1" applyFont="1" applyFill="1" applyAlignment="1">
      <alignment horizontal="right" vertical="center"/>
    </xf>
    <xf numFmtId="175" fontId="3" fillId="0" borderId="0" xfId="0" applyNumberFormat="1" applyFont="1" applyFill="1" applyBorder="1" applyAlignment="1">
      <alignment horizontal="right" vertical="center"/>
    </xf>
    <xf numFmtId="43" fontId="0" fillId="0" borderId="0" xfId="50" applyFont="1" applyFill="1" applyBorder="1" applyAlignment="1">
      <alignment horizontal="right" vertical="center"/>
    </xf>
    <xf numFmtId="175" fontId="0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180" fontId="53" fillId="0" borderId="10" xfId="50" applyNumberFormat="1" applyFont="1" applyFill="1" applyBorder="1" applyAlignment="1">
      <alignment horizontal="center" wrapText="1"/>
    </xf>
    <xf numFmtId="43" fontId="53" fillId="0" borderId="11" xfId="5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10" fontId="54" fillId="0" borderId="10" xfId="0" applyNumberFormat="1" applyFont="1" applyBorder="1" applyAlignment="1">
      <alignment horizontal="left" wrapText="1"/>
    </xf>
    <xf numFmtId="0" fontId="55" fillId="0" borderId="10" xfId="0" applyFont="1" applyBorder="1" applyAlignment="1">
      <alignment horizontal="right"/>
    </xf>
    <xf numFmtId="181" fontId="54" fillId="0" borderId="10" xfId="50" applyNumberFormat="1" applyFont="1" applyBorder="1" applyAlignment="1">
      <alignment horizontal="right"/>
    </xf>
    <xf numFmtId="43" fontId="55" fillId="0" borderId="11" xfId="50" applyFont="1" applyBorder="1" applyAlignment="1">
      <alignment horizontal="right"/>
    </xf>
    <xf numFmtId="0" fontId="50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3" fontId="55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/>
    </xf>
    <xf numFmtId="181" fontId="55" fillId="0" borderId="10" xfId="50" applyNumberFormat="1" applyFont="1" applyBorder="1" applyAlignment="1">
      <alignment horizontal="right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/>
    </xf>
    <xf numFmtId="0" fontId="54" fillId="33" borderId="10" xfId="0" applyFont="1" applyFill="1" applyBorder="1" applyAlignment="1">
      <alignment wrapText="1"/>
    </xf>
    <xf numFmtId="43" fontId="55" fillId="33" borderId="11" xfId="50" applyFont="1" applyFill="1" applyBorder="1" applyAlignment="1">
      <alignment horizontal="right"/>
    </xf>
    <xf numFmtId="43" fontId="55" fillId="0" borderId="10" xfId="50" applyFont="1" applyBorder="1" applyAlignment="1">
      <alignment horizontal="right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16" borderId="13" xfId="0" applyFont="1" applyFill="1" applyBorder="1" applyAlignment="1">
      <alignment horizontal="center" wrapText="1"/>
    </xf>
    <xf numFmtId="0" fontId="57" fillId="16" borderId="12" xfId="0" applyFont="1" applyFill="1" applyBorder="1" applyAlignment="1">
      <alignment horizontal="center" wrapText="1"/>
    </xf>
    <xf numFmtId="43" fontId="2" fillId="0" borderId="10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1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3 2" xfId="54"/>
    <cellStyle name="Millares 3 3" xfId="55"/>
    <cellStyle name="Currency" xfId="56"/>
    <cellStyle name="Currency [0]" xfId="57"/>
    <cellStyle name="Neutral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2CDDC"/>
      <rgbColor rgb="00808080"/>
      <rgbColor rgb="009999FF"/>
      <rgbColor rgb="00993366"/>
      <rgbColor rgb="00FFFFCC"/>
      <rgbColor rgb="00DAEE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FC5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1859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7.8515625" style="5" customWidth="1"/>
    <col min="2" max="2" width="22.28125" style="2" bestFit="1" customWidth="1"/>
    <col min="3" max="3" width="16.00390625" style="2" customWidth="1"/>
    <col min="4" max="4" width="12.28125" style="2" customWidth="1"/>
    <col min="5" max="5" width="10.421875" style="8" customWidth="1"/>
    <col min="6" max="6" width="8.8515625" style="9" customWidth="1"/>
    <col min="7" max="7" width="12.140625" style="14" customWidth="1"/>
    <col min="8" max="8" width="0" style="1" hidden="1" customWidth="1"/>
    <col min="9" max="20" width="11.421875" style="1" customWidth="1"/>
    <col min="21" max="16384" width="11.421875" style="2" customWidth="1"/>
  </cols>
  <sheetData>
    <row r="1" spans="1:7" s="1" customFormat="1" ht="12.75">
      <c r="A1" s="4"/>
      <c r="E1" s="6"/>
      <c r="F1" s="9"/>
      <c r="G1" s="11"/>
    </row>
    <row r="2" spans="1:11" s="1" customFormat="1" ht="18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0" s="1" customFormat="1" ht="15.75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1" customFormat="1" ht="15.75">
      <c r="A4" s="41"/>
      <c r="B4" s="41"/>
      <c r="C4" s="41"/>
      <c r="D4" s="41"/>
      <c r="E4" s="41"/>
      <c r="F4" s="41"/>
      <c r="G4" s="41"/>
      <c r="H4" s="41"/>
      <c r="I4" s="41"/>
      <c r="J4" s="42" t="s">
        <v>62</v>
      </c>
    </row>
    <row r="5" spans="1:10" s="1" customFormat="1" ht="36" customHeight="1">
      <c r="A5" s="17" t="s">
        <v>13</v>
      </c>
      <c r="B5" s="18" t="s">
        <v>0</v>
      </c>
      <c r="C5" s="18" t="s">
        <v>1</v>
      </c>
      <c r="D5" s="19" t="s">
        <v>2</v>
      </c>
      <c r="E5" s="18" t="s">
        <v>3</v>
      </c>
      <c r="F5" s="20" t="s">
        <v>14</v>
      </c>
      <c r="G5" s="20" t="s">
        <v>63</v>
      </c>
      <c r="H5" s="21" t="s">
        <v>22</v>
      </c>
      <c r="I5" s="20" t="s">
        <v>64</v>
      </c>
      <c r="J5" s="43" t="s">
        <v>23</v>
      </c>
    </row>
    <row r="6" spans="1:10" s="1" customFormat="1" ht="12">
      <c r="A6" s="22">
        <v>1</v>
      </c>
      <c r="B6" s="23" t="s">
        <v>24</v>
      </c>
      <c r="C6" s="23" t="s">
        <v>6</v>
      </c>
      <c r="D6" s="29" t="s">
        <v>25</v>
      </c>
      <c r="E6" s="23"/>
      <c r="F6" s="30">
        <v>43800</v>
      </c>
      <c r="G6" s="26">
        <v>0.02</v>
      </c>
      <c r="H6" s="27">
        <v>876</v>
      </c>
      <c r="I6" s="39">
        <f>+G6*F6</f>
        <v>876</v>
      </c>
      <c r="J6" s="28">
        <v>54</v>
      </c>
    </row>
    <row r="7" spans="1:10" s="1" customFormat="1" ht="12">
      <c r="A7" s="22">
        <v>2</v>
      </c>
      <c r="B7" s="23" t="s">
        <v>43</v>
      </c>
      <c r="C7" s="23" t="s">
        <v>44</v>
      </c>
      <c r="D7" s="29" t="s">
        <v>45</v>
      </c>
      <c r="E7" s="23"/>
      <c r="F7" s="30">
        <v>1050</v>
      </c>
      <c r="G7" s="26">
        <v>0.93</v>
      </c>
      <c r="H7" s="27">
        <v>976.5</v>
      </c>
      <c r="I7" s="39">
        <f>+G7*F7</f>
        <v>976.5</v>
      </c>
      <c r="J7" s="28">
        <v>54</v>
      </c>
    </row>
    <row r="8" spans="1:10" s="1" customFormat="1" ht="12">
      <c r="A8" s="22">
        <v>3</v>
      </c>
      <c r="B8" s="23" t="s">
        <v>46</v>
      </c>
      <c r="C8" s="23" t="s">
        <v>5</v>
      </c>
      <c r="D8" s="24">
        <v>0.005</v>
      </c>
      <c r="E8" s="23" t="s">
        <v>10</v>
      </c>
      <c r="F8" s="25">
        <v>540</v>
      </c>
      <c r="G8" s="26">
        <v>2.86</v>
      </c>
      <c r="H8" s="27">
        <v>1544.4</v>
      </c>
      <c r="I8" s="39">
        <f>+G8*F8</f>
        <v>1544.3999999999999</v>
      </c>
      <c r="J8" s="28">
        <v>54</v>
      </c>
    </row>
    <row r="9" spans="1:10" s="1" customFormat="1" ht="12">
      <c r="A9" s="22">
        <v>4</v>
      </c>
      <c r="B9" s="23" t="s">
        <v>18</v>
      </c>
      <c r="C9" s="23" t="s">
        <v>6</v>
      </c>
      <c r="D9" s="29" t="s">
        <v>19</v>
      </c>
      <c r="E9" s="23"/>
      <c r="F9" s="25">
        <v>250</v>
      </c>
      <c r="G9" s="26">
        <v>3.45</v>
      </c>
      <c r="H9" s="27">
        <v>862.5</v>
      </c>
      <c r="I9" s="39">
        <f>+G9*F9</f>
        <v>862.5</v>
      </c>
      <c r="J9" s="28">
        <v>54</v>
      </c>
    </row>
    <row r="10" spans="1:10" s="1" customFormat="1" ht="12">
      <c r="A10" s="22">
        <v>5</v>
      </c>
      <c r="B10" s="23" t="s">
        <v>47</v>
      </c>
      <c r="C10" s="23" t="s">
        <v>4</v>
      </c>
      <c r="D10" s="35" t="s">
        <v>48</v>
      </c>
      <c r="E10" s="36"/>
      <c r="F10" s="30">
        <v>7000</v>
      </c>
      <c r="G10" s="26">
        <v>0.27</v>
      </c>
      <c r="H10" s="27">
        <v>1890</v>
      </c>
      <c r="I10" s="39">
        <f>+G10*F10</f>
        <v>1890.0000000000002</v>
      </c>
      <c r="J10" s="28">
        <v>54</v>
      </c>
    </row>
    <row r="11" spans="1:10" s="1" customFormat="1" ht="12">
      <c r="A11" s="22">
        <v>6</v>
      </c>
      <c r="B11" s="23" t="s">
        <v>16</v>
      </c>
      <c r="C11" s="23" t="s">
        <v>4</v>
      </c>
      <c r="D11" s="29" t="s">
        <v>17</v>
      </c>
      <c r="E11" s="23"/>
      <c r="F11" s="30">
        <v>1600</v>
      </c>
      <c r="G11" s="26">
        <v>0.03</v>
      </c>
      <c r="H11" s="27">
        <v>48</v>
      </c>
      <c r="I11" s="39">
        <f>+G11*F11</f>
        <v>48</v>
      </c>
      <c r="J11" s="28">
        <v>54</v>
      </c>
    </row>
    <row r="12" spans="1:10" s="1" customFormat="1" ht="12">
      <c r="A12" s="22">
        <v>7</v>
      </c>
      <c r="B12" s="37" t="s">
        <v>49</v>
      </c>
      <c r="C12" s="23" t="s">
        <v>7</v>
      </c>
      <c r="D12" s="29" t="s">
        <v>50</v>
      </c>
      <c r="E12" s="23"/>
      <c r="F12" s="25">
        <v>150</v>
      </c>
      <c r="G12" s="26">
        <v>6</v>
      </c>
      <c r="H12" s="38">
        <v>900</v>
      </c>
      <c r="I12" s="39">
        <f>+G12*F12</f>
        <v>900</v>
      </c>
      <c r="J12" s="45">
        <v>166</v>
      </c>
    </row>
    <row r="13" spans="1:10" s="1" customFormat="1" ht="12">
      <c r="A13" s="22">
        <v>8</v>
      </c>
      <c r="B13" s="37" t="s">
        <v>20</v>
      </c>
      <c r="C13" s="23" t="s">
        <v>7</v>
      </c>
      <c r="D13" s="29" t="s">
        <v>50</v>
      </c>
      <c r="E13" s="23"/>
      <c r="F13" s="30">
        <v>1872</v>
      </c>
      <c r="G13" s="26">
        <v>0.65</v>
      </c>
      <c r="H13" s="38">
        <v>1216.8</v>
      </c>
      <c r="I13" s="39">
        <f>+G13*F13</f>
        <v>1216.8</v>
      </c>
      <c r="J13" s="45">
        <v>166</v>
      </c>
    </row>
    <row r="14" spans="1:10" s="1" customFormat="1" ht="24">
      <c r="A14" s="22">
        <v>9</v>
      </c>
      <c r="B14" s="23" t="s">
        <v>51</v>
      </c>
      <c r="C14" s="23" t="s">
        <v>52</v>
      </c>
      <c r="D14" s="29" t="s">
        <v>53</v>
      </c>
      <c r="E14" s="23" t="s">
        <v>54</v>
      </c>
      <c r="F14" s="25">
        <v>190</v>
      </c>
      <c r="G14" s="26">
        <v>7.65</v>
      </c>
      <c r="H14" s="27">
        <v>1453.5</v>
      </c>
      <c r="I14" s="39">
        <f>+G14*F14</f>
        <v>1453.5</v>
      </c>
      <c r="J14" s="28">
        <v>54</v>
      </c>
    </row>
    <row r="15" spans="1:10" s="1" customFormat="1" ht="12">
      <c r="A15" s="22">
        <v>10</v>
      </c>
      <c r="B15" s="23" t="s">
        <v>55</v>
      </c>
      <c r="C15" s="23" t="s">
        <v>6</v>
      </c>
      <c r="D15" s="29" t="s">
        <v>56</v>
      </c>
      <c r="E15" s="23"/>
      <c r="F15" s="30">
        <v>9760</v>
      </c>
      <c r="G15" s="26">
        <v>0.42</v>
      </c>
      <c r="H15" s="27">
        <v>4099.2</v>
      </c>
      <c r="I15" s="39">
        <f>+G15*F15</f>
        <v>4099.2</v>
      </c>
      <c r="J15" s="28">
        <v>54</v>
      </c>
    </row>
    <row r="16" spans="1:10" s="1" customFormat="1" ht="12">
      <c r="A16" s="22">
        <v>11</v>
      </c>
      <c r="B16" s="23" t="s">
        <v>57</v>
      </c>
      <c r="C16" s="23" t="s">
        <v>7</v>
      </c>
      <c r="D16" s="29" t="s">
        <v>9</v>
      </c>
      <c r="E16" s="23" t="s">
        <v>58</v>
      </c>
      <c r="F16" s="25">
        <v>140</v>
      </c>
      <c r="G16" s="26">
        <v>0.52</v>
      </c>
      <c r="H16" s="27">
        <v>72.8</v>
      </c>
      <c r="I16" s="39">
        <f>+G16*F16</f>
        <v>72.8</v>
      </c>
      <c r="J16" s="28">
        <v>54</v>
      </c>
    </row>
    <row r="17" spans="1:10" s="1" customFormat="1" ht="24">
      <c r="A17" s="22">
        <v>12</v>
      </c>
      <c r="B17" s="31" t="s">
        <v>59</v>
      </c>
      <c r="C17" s="23" t="s">
        <v>60</v>
      </c>
      <c r="D17" s="29"/>
      <c r="E17" s="23"/>
      <c r="F17" s="30">
        <v>13210</v>
      </c>
      <c r="G17" s="26">
        <v>0.43</v>
      </c>
      <c r="H17" s="27">
        <v>5680.3</v>
      </c>
      <c r="I17" s="39">
        <f>+G17*F17</f>
        <v>5680.3</v>
      </c>
      <c r="J17" s="28">
        <v>54</v>
      </c>
    </row>
    <row r="18" spans="1:10" s="1" customFormat="1" ht="12">
      <c r="A18" s="22">
        <v>13</v>
      </c>
      <c r="B18" s="23" t="s">
        <v>11</v>
      </c>
      <c r="C18" s="23" t="s">
        <v>7</v>
      </c>
      <c r="D18" s="29" t="s">
        <v>15</v>
      </c>
      <c r="E18" s="23"/>
      <c r="F18" s="25">
        <v>80</v>
      </c>
      <c r="G18" s="26">
        <v>50</v>
      </c>
      <c r="H18" s="27">
        <v>4000</v>
      </c>
      <c r="I18" s="39">
        <f>+G18*F18</f>
        <v>4000</v>
      </c>
      <c r="J18" s="28">
        <v>54</v>
      </c>
    </row>
    <row r="19" spans="1:10" s="1" customFormat="1" ht="12">
      <c r="A19" s="22">
        <v>14</v>
      </c>
      <c r="B19" s="23" t="s">
        <v>26</v>
      </c>
      <c r="C19" s="23" t="s">
        <v>5</v>
      </c>
      <c r="D19" s="29" t="s">
        <v>27</v>
      </c>
      <c r="E19" s="23"/>
      <c r="F19" s="25">
        <v>1200</v>
      </c>
      <c r="G19" s="26">
        <v>4.5</v>
      </c>
      <c r="H19" s="27">
        <v>5400</v>
      </c>
      <c r="I19" s="39">
        <f>+G19*F19</f>
        <v>5400</v>
      </c>
      <c r="J19" s="28">
        <v>54</v>
      </c>
    </row>
    <row r="20" spans="1:10" s="1" customFormat="1" ht="24">
      <c r="A20" s="22">
        <v>15</v>
      </c>
      <c r="B20" s="23" t="s">
        <v>28</v>
      </c>
      <c r="C20" s="23" t="s">
        <v>29</v>
      </c>
      <c r="D20" s="29" t="s">
        <v>30</v>
      </c>
      <c r="E20" s="23" t="s">
        <v>31</v>
      </c>
      <c r="F20" s="30">
        <v>1350</v>
      </c>
      <c r="G20" s="26">
        <v>3.5</v>
      </c>
      <c r="H20" s="27">
        <v>4725</v>
      </c>
      <c r="I20" s="39">
        <f>+G20*F20</f>
        <v>4725</v>
      </c>
      <c r="J20" s="28">
        <v>54</v>
      </c>
    </row>
    <row r="21" spans="1:10" s="1" customFormat="1" ht="84">
      <c r="A21" s="22">
        <v>16</v>
      </c>
      <c r="B21" s="23" t="s">
        <v>32</v>
      </c>
      <c r="C21" s="23" t="s">
        <v>33</v>
      </c>
      <c r="D21" s="29">
        <v>0.01</v>
      </c>
      <c r="E21" s="23"/>
      <c r="F21" s="25">
        <v>135</v>
      </c>
      <c r="G21" s="26">
        <v>9.5</v>
      </c>
      <c r="H21" s="27">
        <v>1282.5</v>
      </c>
      <c r="I21" s="39">
        <f>+G21*F21</f>
        <v>1282.5</v>
      </c>
      <c r="J21" s="28">
        <v>54</v>
      </c>
    </row>
    <row r="22" spans="1:10" s="1" customFormat="1" ht="12">
      <c r="A22" s="22">
        <v>17</v>
      </c>
      <c r="B22" s="23" t="s">
        <v>34</v>
      </c>
      <c r="C22" s="23" t="s">
        <v>6</v>
      </c>
      <c r="D22" s="29" t="s">
        <v>35</v>
      </c>
      <c r="E22" s="23"/>
      <c r="F22" s="25">
        <v>506</v>
      </c>
      <c r="G22" s="26">
        <v>0.09</v>
      </c>
      <c r="H22" s="27">
        <v>45.54</v>
      </c>
      <c r="I22" s="39">
        <f>+G22*F22</f>
        <v>45.54</v>
      </c>
      <c r="J22" s="28">
        <v>54</v>
      </c>
    </row>
    <row r="23" spans="1:10" s="1" customFormat="1" ht="12">
      <c r="A23" s="22">
        <v>18</v>
      </c>
      <c r="B23" s="31" t="s">
        <v>36</v>
      </c>
      <c r="C23" s="31" t="s">
        <v>37</v>
      </c>
      <c r="D23" s="32"/>
      <c r="E23" s="33"/>
      <c r="F23" s="30">
        <v>1400</v>
      </c>
      <c r="G23" s="34">
        <v>0.3</v>
      </c>
      <c r="H23" s="27">
        <v>420</v>
      </c>
      <c r="I23" s="39">
        <f>+G23*F23</f>
        <v>420</v>
      </c>
      <c r="J23" s="28">
        <v>54</v>
      </c>
    </row>
    <row r="24" spans="1:10" s="1" customFormat="1" ht="12">
      <c r="A24" s="22">
        <v>19</v>
      </c>
      <c r="B24" s="23" t="s">
        <v>38</v>
      </c>
      <c r="C24" s="23" t="s">
        <v>8</v>
      </c>
      <c r="D24" s="24">
        <v>0.005</v>
      </c>
      <c r="E24" s="23"/>
      <c r="F24" s="25">
        <v>36</v>
      </c>
      <c r="G24" s="26">
        <v>5.65</v>
      </c>
      <c r="H24" s="27">
        <v>203.4</v>
      </c>
      <c r="I24" s="39">
        <f>+G24*F24</f>
        <v>203.4</v>
      </c>
      <c r="J24" s="28">
        <v>54</v>
      </c>
    </row>
    <row r="25" spans="1:10" s="1" customFormat="1" ht="12">
      <c r="A25" s="22">
        <v>20</v>
      </c>
      <c r="B25" s="23" t="s">
        <v>39</v>
      </c>
      <c r="C25" s="23" t="s">
        <v>7</v>
      </c>
      <c r="D25" s="29" t="s">
        <v>40</v>
      </c>
      <c r="E25" s="23"/>
      <c r="F25" s="25">
        <v>527</v>
      </c>
      <c r="G25" s="26">
        <v>1.8</v>
      </c>
      <c r="H25" s="27">
        <v>948.6</v>
      </c>
      <c r="I25" s="39">
        <f>+G25*F25</f>
        <v>948.6</v>
      </c>
      <c r="J25" s="28">
        <v>54</v>
      </c>
    </row>
    <row r="26" spans="1:10" s="1" customFormat="1" ht="12">
      <c r="A26" s="22">
        <v>21</v>
      </c>
      <c r="B26" s="23" t="s">
        <v>41</v>
      </c>
      <c r="C26" s="23" t="s">
        <v>42</v>
      </c>
      <c r="D26" s="29"/>
      <c r="E26" s="23"/>
      <c r="F26" s="30">
        <v>1750</v>
      </c>
      <c r="G26" s="26">
        <v>1.4</v>
      </c>
      <c r="H26" s="27">
        <v>2450</v>
      </c>
      <c r="I26" s="39">
        <f>+G26*F26</f>
        <v>2450</v>
      </c>
      <c r="J26" s="28">
        <v>54</v>
      </c>
    </row>
    <row r="27" spans="1:10" s="1" customFormat="1" ht="12">
      <c r="A27" s="22"/>
      <c r="B27" s="23"/>
      <c r="C27" s="23"/>
      <c r="D27" s="24"/>
      <c r="E27" s="23"/>
      <c r="F27" s="25"/>
      <c r="G27" s="26"/>
      <c r="H27" s="27"/>
      <c r="I27" s="39"/>
      <c r="J27" s="28"/>
    </row>
    <row r="28" spans="1:9" s="3" customFormat="1" ht="12.75">
      <c r="A28" s="4"/>
      <c r="E28" s="7"/>
      <c r="F28" s="10"/>
      <c r="G28" s="12"/>
      <c r="I28" s="44">
        <f>SUM(I7:I27)</f>
        <v>38219.04</v>
      </c>
    </row>
    <row r="29" spans="1:7" s="3" customFormat="1" ht="12.75">
      <c r="A29" s="4"/>
      <c r="E29" s="7"/>
      <c r="F29" s="10"/>
      <c r="G29" s="13"/>
    </row>
    <row r="30" spans="1:7" s="3" customFormat="1" ht="12.75">
      <c r="A30" s="4" t="s">
        <v>61</v>
      </c>
      <c r="E30" s="7"/>
      <c r="F30" s="10"/>
      <c r="G30" s="13"/>
    </row>
    <row r="31" spans="1:7" s="3" customFormat="1" ht="12.75">
      <c r="A31" s="4"/>
      <c r="E31" s="7"/>
      <c r="F31" s="10"/>
      <c r="G31" s="12"/>
    </row>
    <row r="32" spans="1:7" s="3" customFormat="1" ht="12.75">
      <c r="A32" s="4"/>
      <c r="E32" s="7"/>
      <c r="F32" s="10"/>
      <c r="G32" s="12"/>
    </row>
    <row r="33" spans="1:7" s="1" customFormat="1" ht="12.75">
      <c r="A33" s="5"/>
      <c r="E33" s="6"/>
      <c r="F33" s="9"/>
      <c r="G33" s="11"/>
    </row>
    <row r="34" spans="1:7" s="1" customFormat="1" ht="12.75">
      <c r="A34" s="5"/>
      <c r="E34" s="6"/>
      <c r="F34" s="9"/>
      <c r="G34" s="11"/>
    </row>
    <row r="35" spans="1:7" s="1" customFormat="1" ht="12.75">
      <c r="A35" s="5"/>
      <c r="E35" s="6"/>
      <c r="F35" s="9"/>
      <c r="G35" s="11"/>
    </row>
    <row r="36" spans="1:7" s="1" customFormat="1" ht="12.75">
      <c r="A36" s="5"/>
      <c r="E36" s="6"/>
      <c r="F36" s="9"/>
      <c r="G36" s="11"/>
    </row>
    <row r="37" spans="1:7" s="1" customFormat="1" ht="12.75">
      <c r="A37" s="5"/>
      <c r="E37" s="6"/>
      <c r="F37" s="9"/>
      <c r="G37" s="11"/>
    </row>
    <row r="38" spans="1:7" s="1" customFormat="1" ht="12.75">
      <c r="A38" s="5"/>
      <c r="E38" s="6"/>
      <c r="F38" s="9"/>
      <c r="G38" s="11"/>
    </row>
    <row r="39" spans="1:7" s="1" customFormat="1" ht="12.75">
      <c r="A39" s="5"/>
      <c r="E39" s="6"/>
      <c r="F39" s="9"/>
      <c r="G39" s="11"/>
    </row>
    <row r="40" spans="1:7" s="1" customFormat="1" ht="12.75">
      <c r="A40" s="5"/>
      <c r="E40" s="6"/>
      <c r="F40" s="9"/>
      <c r="G40" s="11"/>
    </row>
    <row r="41" spans="1:7" s="1" customFormat="1" ht="12.75">
      <c r="A41" s="5"/>
      <c r="E41" s="6"/>
      <c r="F41" s="9"/>
      <c r="G41" s="11"/>
    </row>
    <row r="42" spans="1:7" s="1" customFormat="1" ht="12.75">
      <c r="A42" s="5"/>
      <c r="E42" s="6"/>
      <c r="F42" s="9"/>
      <c r="G42" s="11"/>
    </row>
    <row r="43" spans="1:7" s="1" customFormat="1" ht="12.75">
      <c r="A43" s="5"/>
      <c r="E43" s="6"/>
      <c r="F43" s="9"/>
      <c r="G43" s="11"/>
    </row>
    <row r="44" spans="1:7" s="1" customFormat="1" ht="12.75">
      <c r="A44" s="5"/>
      <c r="E44" s="6"/>
      <c r="F44" s="9"/>
      <c r="G44" s="11"/>
    </row>
    <row r="45" spans="1:7" s="1" customFormat="1" ht="12.75">
      <c r="A45" s="5"/>
      <c r="E45" s="6"/>
      <c r="F45" s="9"/>
      <c r="G45" s="11"/>
    </row>
    <row r="46" spans="1:7" s="1" customFormat="1" ht="12.75">
      <c r="A46" s="5"/>
      <c r="E46" s="6"/>
      <c r="F46" s="9"/>
      <c r="G46" s="11"/>
    </row>
    <row r="47" spans="1:7" s="1" customFormat="1" ht="12.75">
      <c r="A47" s="5"/>
      <c r="E47" s="6"/>
      <c r="F47" s="9"/>
      <c r="G47" s="11"/>
    </row>
  </sheetData>
  <sheetProtection/>
  <mergeCells count="1">
    <mergeCell ref="A2:J2"/>
  </mergeCells>
  <printOptions/>
  <pageMargins left="0.5511811023622047" right="0" top="0.7480314960629921" bottom="0.7480314960629921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Leon</dc:creator>
  <cp:keywords/>
  <dc:description/>
  <cp:lastModifiedBy>admin</cp:lastModifiedBy>
  <cp:lastPrinted>2014-05-05T11:12:34Z</cp:lastPrinted>
  <dcterms:created xsi:type="dcterms:W3CDTF">2014-04-15T15:01:04Z</dcterms:created>
  <dcterms:modified xsi:type="dcterms:W3CDTF">2014-10-13T01:06:51Z</dcterms:modified>
  <cp:category/>
  <cp:version/>
  <cp:contentType/>
  <cp:contentStatus/>
</cp:coreProperties>
</file>