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<sst xmlns="http://schemas.openxmlformats.org/spreadsheetml/2006/main" count="187" uniqueCount="152">
  <si>
    <t>HOSPITAL VICENTE CORRAL MOSCOSO</t>
  </si>
  <si>
    <t>NOMBRE GENÉRICO</t>
  </si>
  <si>
    <t>ESPECIFICACIÓN TÉCNICA</t>
  </si>
  <si>
    <t>ESPECIALIDAD</t>
  </si>
  <si>
    <t>APLICACIÓN / USO</t>
  </si>
  <si>
    <t>OBSERVACIONES</t>
  </si>
  <si>
    <t xml:space="preserve">Aerocámara adulto </t>
  </si>
  <si>
    <t>Cuerpo o Cilindro de forma ovoide, polietileno de alta densidad, (no PVC),  liso, blanco o transparente, atóxico, hipoalergénico, antiestático, longitud 19 -25 cm, con abertura en ambos extremos, capacidad interior 300- 800 ml  +/- 10 ml. Mascarilla anatómica de silicón en el extremo distal.  Base, tapón o adaptador en el extremo proximal con abertura universal para la inserción del inhalador. Válvula de exhalación, válvula inhalación, ajuste libre de látex. Debe incluir boquilla anatómica de polietileno,  descartable</t>
  </si>
  <si>
    <t xml:space="preserve">Anestesiología/Cuidados Intensivos </t>
  </si>
  <si>
    <t xml:space="preserve">Administración de medicamentos para la vía aérea </t>
  </si>
  <si>
    <t>INHALOCAMARA</t>
  </si>
  <si>
    <t>Aguja espinal, 25 G</t>
  </si>
  <si>
    <t>Bisel punta de lápiz, 90 mm,  orificio lateral próximo a la punta, acero inoxidable, estéril, descartable</t>
  </si>
  <si>
    <t>Administración de medicamentos</t>
  </si>
  <si>
    <t>AGUJA PARA PUNCION LUMBAR</t>
  </si>
  <si>
    <t>Bolsa  para drenaje urinario, adulto</t>
  </si>
  <si>
    <t>PVC flexible, 2000ml, con escala graduada cada 100 ml, dispositivo para colgar bolsa y conector universal, estéril, descartable</t>
  </si>
  <si>
    <t xml:space="preserve">Uso General/Enfermería  </t>
  </si>
  <si>
    <t xml:space="preserve">Recolección de orina </t>
  </si>
  <si>
    <t>FUNDA RECOLECTORA ORINA ADULTO</t>
  </si>
  <si>
    <t xml:space="preserve">Bolsa para nutrición parenteral, 1000 ml </t>
  </si>
  <si>
    <t xml:space="preserve">Bolsa libre de látex, etil-vinil-acetato, sistema 3 en 1, capacidad de 1000 ml, con/sin juego de transferencia, escala graduada, clamp de seguridad, conector de cerradura, puerto de inyección,  tapa protectora, estéril, descartable  </t>
  </si>
  <si>
    <t>Recipiente para la preparación de soluciones de nutrición parenteral</t>
  </si>
  <si>
    <t>Bolsa para nutrición parenteral, 3000 ml</t>
  </si>
  <si>
    <t xml:space="preserve">Bolsa libre de látex, etil-vinil-acetato, sistema 3 en 1,  capacidad de 3000 ml, con/sin juego de transferencia, escala graduada,  clamp de seguridad, conector de cerradura, puerto de inyección, tapa protectora,  estéril, descartable  </t>
  </si>
  <si>
    <t xml:space="preserve">Cánula Nasal de oxígeno, adulto </t>
  </si>
  <si>
    <t xml:space="preserve">Bigotera con  diámetro externo   4.00 mm,  silicona 100%, libre de látex y PVC, tubuladura de PVC transparente, longitud mínima de 100-200 cm,  estéril descartable </t>
  </si>
  <si>
    <t xml:space="preserve">Administración de oxígeno </t>
  </si>
  <si>
    <t>Catéter   para aspiración de secreciones,   14 Fr</t>
  </si>
  <si>
    <t xml:space="preserve">PVC suave, siliconizado, libre de látex, con válvula de control manual con/sin tapa, extremidad abierta, punta roma, con fenestraciones laterales, atraumática flexible, transparente,  40-60 cm, libre de látex,  estéril, descartable </t>
  </si>
  <si>
    <t xml:space="preserve">Para eliminación de secreciones </t>
  </si>
  <si>
    <t>SONDA SUCCION</t>
  </si>
  <si>
    <t>Catéter   para aspiración de secreciones,   6 Fr</t>
  </si>
  <si>
    <t xml:space="preserve">PVC suave, siliconizado, libre de látex,  con válvula de control manual con/sin tapa, extremidad abierta, punta roma, con fenestraciones laterales, atraumática flexible, transparente,  40-60 cm, estéril, descartable </t>
  </si>
  <si>
    <t xml:space="preserve">Catéter intravenoso No. 18 G sin  aletas </t>
  </si>
  <si>
    <t xml:space="preserve">1 1/4", 1.3 mm  x 32 mm, teflón o poliuretano, radiopaco, con bisel biangulado y trifacetado, con mandril,  con y sin cámara de flujo con  alta transparencia,  con flujo igual o mayor a 96-105 ml/min, estéril, descartable </t>
  </si>
  <si>
    <t>Catéteres intravenosos/Enfermería</t>
  </si>
  <si>
    <t>Administración de líquidos intravenosos y medicamentos</t>
  </si>
  <si>
    <t>CPV</t>
  </si>
  <si>
    <t>Catéter venoso central,  7 Fr, 2 lumen</t>
  </si>
  <si>
    <t xml:space="preserve">2 lumen,  compatible con técnica de Seldinger, poliuretano, radiopaco, con guía metálica, con dilatador venoso, aguja introductora, siliconado 100%, estéril, descartable </t>
  </si>
  <si>
    <t xml:space="preserve">Para administrar fluidos, medicamentos, nutrición parenteral, tomas de muestras de sangre, medición de presión venosa central </t>
  </si>
  <si>
    <t xml:space="preserve">Catéteres Urinarios Uretrales, 14 Fr, dos vías </t>
  </si>
  <si>
    <t xml:space="preserve">Recubierto con elastómero de silicón, bag 5-15 ml, orificios laterales, punta atraumática, estéril, descartable </t>
  </si>
  <si>
    <t>Urología</t>
  </si>
  <si>
    <t>Drenaje y cateterización del sistema urológico</t>
  </si>
  <si>
    <t>SONDA FOLEY</t>
  </si>
  <si>
    <t xml:space="preserve">CEPILLO QUIRURGICO     </t>
  </si>
  <si>
    <t>CON CLORHEXIDINA</t>
  </si>
  <si>
    <t>QUIROFANO</t>
  </si>
  <si>
    <t>Cera hemostática para hueso</t>
  </si>
  <si>
    <t xml:space="preserve">Cera de abeja blanqueada, parafina, palmitato de isopropilo,  estéril </t>
  </si>
  <si>
    <t xml:space="preserve">Traumatología </t>
  </si>
  <si>
    <t>Hemostasia de microhemorragias óseas</t>
  </si>
  <si>
    <t>CERA PARA HUESO</t>
  </si>
  <si>
    <t xml:space="preserve">Cubre zapatos quirúrgicos  </t>
  </si>
  <si>
    <r>
      <t>Tela no tejida unidireccional,  gramaje mínimo 40 gm/m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, 100% de polipropileno SMS,  impermeable a la penetración de líquidos y fluidos, antiestática,  con  cinta elástica,  con lámina  antideslizante, largo aproximado mínimo 38 cm de punta a talón, descartables </t>
    </r>
  </si>
  <si>
    <t xml:space="preserve">Uso General/Enfermería </t>
  </si>
  <si>
    <t xml:space="preserve">Protección del personal de salud </t>
  </si>
  <si>
    <t>PARES</t>
  </si>
  <si>
    <t xml:space="preserve">Electrodo adulto </t>
  </si>
  <si>
    <t xml:space="preserve">Libre de latex y PVC,   autoadhesivo con broche de metal soporte de espuma, gel conductor, lámina protectora individual, empaque resistente a la humedad, radiotraslúcido, descartable </t>
  </si>
  <si>
    <t xml:space="preserve">Cardiología </t>
  </si>
  <si>
    <t>Transmisión de señales eléctricas del corazón</t>
  </si>
  <si>
    <t xml:space="preserve">Equipo de transfusión sanguínea </t>
  </si>
  <si>
    <t xml:space="preserve">Macrogotero con filtro 170 micras de plástico, longitud mínima  140 cm, con conexión a rosca, libre de látex, estéril, descartable </t>
  </si>
  <si>
    <t xml:space="preserve">Equipos de perfusión/Enfermería  </t>
  </si>
  <si>
    <t>Infusión intravenosa de hemoderivados</t>
  </si>
  <si>
    <t>Gasa de algodón, 91.4 cm x 100 yardas</t>
  </si>
  <si>
    <t>Hidrófilo de algodón al 100%, 91.4 cm ancho x 100 yardas de largo, absorvente con terminaciones laterales, estéril, descartable</t>
  </si>
  <si>
    <t>Material de curación</t>
  </si>
  <si>
    <t>Gel para acoplamiento ultrasónico</t>
  </si>
  <si>
    <t>Hidrogel transparente, viscocidad media, hidrosoluble, hipoalergénico, no irrita la piel, deslizante, no graso, conductivo, no corrosivo, no mancha, soluble</t>
  </si>
  <si>
    <t>Agente conductor para procedimientos de diagnóstico y terapia de ultrasonidos</t>
  </si>
  <si>
    <t>GALON</t>
  </si>
  <si>
    <t>Guantes de examinación, talla Mediano, látex</t>
  </si>
  <si>
    <t xml:space="preserve">De látex, ambidiestro, hipoalergénico,  con reborde,  sin polvo absorbente, no estéril, descartable  </t>
  </si>
  <si>
    <t xml:space="preserve">Protección del Personal de Salud </t>
  </si>
  <si>
    <t>Guantes quirúrgicos  Nº 6</t>
  </si>
  <si>
    <t xml:space="preserve">De látex natural, superficie antideslizante, con reborde, polvo biodegradable, estéril, descartable </t>
  </si>
  <si>
    <t>SERV. HOSPITALARIOS</t>
  </si>
  <si>
    <t xml:space="preserve">Guantes quirúrgicos Nº 7  </t>
  </si>
  <si>
    <t>Jeringa 20 ml, con aguja</t>
  </si>
  <si>
    <t xml:space="preserve">Con aguja Nº 21 G, 1 1/2", desmontable con rosca, émbolo extremo distal de goma que no permita filtraciones,  graduado cada ml, estéril, descartable </t>
  </si>
  <si>
    <t xml:space="preserve">Jeringas/Enfermería  </t>
  </si>
  <si>
    <t>Inyecciones hipodérmicas: IV</t>
  </si>
  <si>
    <t>Jeringa 3 ml, 1 1/2"</t>
  </si>
  <si>
    <t xml:space="preserve">Con aguja Nº 21 G, 1 1/2",  desmontable con rosca, émbolo extremo distal de goma que no permita filtraciones,  graduado cada ml, estéril, descartable </t>
  </si>
  <si>
    <t>Inyecciones hipodérmicas: ID, SC, IM, IV</t>
  </si>
  <si>
    <t>LANCETAS</t>
  </si>
  <si>
    <t>Con recubrimiento plastico, estéril. De punción 3 profundidades.</t>
  </si>
  <si>
    <t>FARMACIA ADQUIERE Y DISTRIBUYE A TODOS LOS SERVICIOS HOSPITALARIOS</t>
  </si>
  <si>
    <t>Lápiz de  electrobisturí</t>
  </si>
  <si>
    <t>Conector de 3 pines, cable 3 m, tomacorriente sellada, electrodo tipo hojilla, botones de corte y coagulación en el mango,  estéril, descartable</t>
  </si>
  <si>
    <t xml:space="preserve">Cirugía </t>
  </si>
  <si>
    <t xml:space="preserve">Corte y coagulación de tejidos </t>
  </si>
  <si>
    <t>(MANGO DE BISTURI ELECTROQUIRURGICO, CONTROL MANUAL CON ELECTRODO DE CUCHILLA DE 70MM)</t>
  </si>
  <si>
    <t>Micronebulizador adulto, manguera lisa</t>
  </si>
  <si>
    <t>PVC flexible grado médico, libre de látex, orificios laterales,arnés de aluminio,  tubuladura 2 m, recipiente con tapa de rosca, conector universal,  tira elástica para sujeción, estéril, descartable</t>
  </si>
  <si>
    <t>Administración de líquidos y medicamentos en forma de aerosol</t>
  </si>
  <si>
    <t>Pañal tipo calzón, grande</t>
  </si>
  <si>
    <t xml:space="preserve">Celulosa, polietileno, tela exterior impermeable, con resorte a nivel inguinal,  cierre adhesivo a la altura de la cintura, descartable  </t>
  </si>
  <si>
    <t>Material absorvente para retener la orina o heces fecales</t>
  </si>
  <si>
    <t>ADULTO</t>
  </si>
  <si>
    <t>Pañales  pediátricos, 11 - 14 Kg</t>
  </si>
  <si>
    <t xml:space="preserve">Celulosa, polietileno, de alta capacidad de absorción, tela exterior impermeable, cierre adhesivo a la altura de la cintura,  11 - 14 Kg,   descartable  </t>
  </si>
  <si>
    <t xml:space="preserve">Pediatría </t>
  </si>
  <si>
    <t>INFANTIL GRANDE</t>
  </si>
  <si>
    <t>PROTECTORES OCULARES PARA FOTOTERAPIA NEONATAL</t>
  </si>
  <si>
    <t xml:space="preserve">MEDIANO </t>
  </si>
  <si>
    <t>NEO</t>
  </si>
  <si>
    <t>GRANDE</t>
  </si>
  <si>
    <t>Sonda Nasogástrica, Nº 5</t>
  </si>
  <si>
    <t xml:space="preserve">Siliconizada, 50 cm de longitud, línea  radiopaca, extremo distal redondeado, marcada a intervalos, estéril, descartable </t>
  </si>
  <si>
    <t xml:space="preserve">Gastroenterología </t>
  </si>
  <si>
    <t>Eliminación de fluidos corporales y administración de medicamentos y alimentos</t>
  </si>
  <si>
    <t>Sutura de nylon, monofilamento, polímeros alifáticos, poliamida, Nº 2/0, SC</t>
  </si>
  <si>
    <t>Aguja  cortante,  3/8 círculo, 26 mm, largo 45 cm, estéril, descartable</t>
  </si>
  <si>
    <t xml:space="preserve">Suturas/Cirugía General  </t>
  </si>
  <si>
    <t xml:space="preserve">Material de sutura para tejidos </t>
  </si>
  <si>
    <t>Sutura sintética absorbible de poliglicólico,   Nº 2</t>
  </si>
  <si>
    <t xml:space="preserve">Aguja redonda, abs. rápida, 1/2 círculo, 36,4 mm, largo 70 cm,  estéril, descartable. </t>
  </si>
  <si>
    <t>GINECO</t>
  </si>
  <si>
    <t>Sutura sintética absorbible de poliglicólico, trenzada, Nº 1</t>
  </si>
  <si>
    <t>Aguja redonda, 1/2 círculo, 37 mm, largo 70 cm, estéril, descartable</t>
  </si>
  <si>
    <t>TRENZADO</t>
  </si>
  <si>
    <t>Terno quirúrgico, talla Mediana</t>
  </si>
  <si>
    <t xml:space="preserve">Tela no tejida, SMS, polipropileno 100%,  celulosa impermeable,  resistente a fluidos corporales, gramaje mínimo 40 g/m2,  estéril, descartable  </t>
  </si>
  <si>
    <t>PARA CIRUJANO</t>
  </si>
  <si>
    <t>TIRAS PARA MEDIR GLICEMIA</t>
  </si>
  <si>
    <t>MEDICION DE GLICEMIA EN SANGRE CON RANGO HEMATOCRITO 10-65% APTO PARA MEDICION EN SANGRE CAPILAR, VENOSO, ARTERIAL NEONATAL, ADULTO.</t>
  </si>
  <si>
    <t>CON APOYO TECNOLOGICO</t>
  </si>
  <si>
    <t>TRAMPAS DE MOCO</t>
  </si>
  <si>
    <t xml:space="preserve"> No. # 14 FR</t>
  </si>
  <si>
    <t>Venda de Yeso, 4"</t>
  </si>
  <si>
    <t xml:space="preserve">Tejido impregnado con masa de yeso, 2.7 a 3 m de largo, descartable </t>
  </si>
  <si>
    <t xml:space="preserve">Inmovilización de estructuras blandas y óseas </t>
  </si>
  <si>
    <t>Largo entre 2,7 a 3m, ancho 10cm, disponer de tubo central plástico, fraguado (solidificación) máxmo 3 minutos en agua a temperatura ambiente.</t>
  </si>
  <si>
    <t>Venda de Yeso, 6"</t>
  </si>
  <si>
    <t xml:space="preserve">Tejido impregnado con masa de yeso, 2.7  a 3 m de largo, descartable  </t>
  </si>
  <si>
    <t>Largo entre 2,7 a 3m, ancho 15cm, disponer de tubo central plástico, fraguado (solidificación) máxmo 3 minutos en agua a temperatura ambiente.</t>
  </si>
  <si>
    <t>Venda elástica, 4"</t>
  </si>
  <si>
    <t xml:space="preserve">De hilo de algodón y fibras sintéticas,  equipada con broches para su fijación </t>
  </si>
  <si>
    <t>INSUMOS PARA PROCEDIMIENTOS MEDICOS, SEGÚN ACTA DE COMITÉ DE FARMACOTERAPIA No. 38</t>
  </si>
  <si>
    <t xml:space="preserve">Procedimiento Infima Cuantía, PUBLICACION PAGINA WEB www.hvcm.gob.ec,  certificacion presupuestaria Dispositivos médicos de uso general </t>
  </si>
  <si>
    <t>ITEM</t>
  </si>
  <si>
    <t xml:space="preserve">CANTIDAD </t>
  </si>
  <si>
    <t xml:space="preserve">Precio Referencial </t>
  </si>
  <si>
    <t>TOTAL</t>
  </si>
  <si>
    <t>Cuenca, 6 noviembre 2015</t>
  </si>
  <si>
    <t>SUBTOTAL</t>
  </si>
  <si>
    <t>IVA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</si>
</sst>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"/>
    <numFmt numFmtId="167" formatCode="m/d/yy;@"/>
    <numFmt numFmtId="168" formatCode="aaaa\年m\月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" fontId="2" fillId="14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2" fillId="0" borderId="11" xfId="0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/>
    </xf>
    <xf numFmtId="0" fontId="41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vertical="top" wrapText="1"/>
      <protection/>
    </xf>
    <xf numFmtId="0" fontId="42" fillId="0" borderId="11" xfId="0" applyFont="1" applyFill="1" applyBorder="1" applyAlignment="1" applyProtection="1">
      <alignment horizontal="left" vertical="top" wrapText="1"/>
      <protection/>
    </xf>
    <xf numFmtId="0" fontId="42" fillId="0" borderId="11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vertical="top" wrapText="1"/>
      <protection locked="0"/>
    </xf>
    <xf numFmtId="1" fontId="4" fillId="0" borderId="13" xfId="0" applyNumberFormat="1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42" fillId="0" borderId="10" xfId="0" applyFont="1" applyFill="1" applyBorder="1" applyAlignment="1" applyProtection="1">
      <alignment horizontal="left" vertical="top" wrapText="1"/>
      <protection/>
    </xf>
    <xf numFmtId="0" fontId="42" fillId="0" borderId="10" xfId="0" applyFont="1" applyFill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vertical="top"/>
      <protection locked="0"/>
    </xf>
    <xf numFmtId="0" fontId="42" fillId="0" borderId="10" xfId="0" applyFont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2" fillId="34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35" borderId="1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2" fontId="4" fillId="0" borderId="14" xfId="0" applyNumberFormat="1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36" borderId="14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/>
    </xf>
    <xf numFmtId="1" fontId="4" fillId="0" borderId="15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 2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B41" sqref="B41"/>
    </sheetView>
  </sheetViews>
  <sheetFormatPr defaultColWidth="11.421875" defaultRowHeight="15"/>
  <cols>
    <col min="1" max="1" width="6.00390625" style="1" customWidth="1"/>
    <col min="2" max="2" width="34.28125" style="0" customWidth="1"/>
    <col min="3" max="3" width="65.00390625" style="0" customWidth="1"/>
    <col min="4" max="4" width="12.7109375" style="0" customWidth="1"/>
    <col min="7" max="7" width="9.7109375" style="0" customWidth="1"/>
    <col min="8" max="8" width="9.57421875" style="0" customWidth="1"/>
    <col min="9" max="9" width="29.140625" style="0" customWidth="1"/>
  </cols>
  <sheetData>
    <row r="1" spans="3:8" ht="18">
      <c r="C1" s="14" t="s">
        <v>0</v>
      </c>
      <c r="D1" s="14"/>
      <c r="E1" s="14"/>
      <c r="F1" s="14"/>
      <c r="G1" s="14"/>
      <c r="H1" s="14"/>
    </row>
    <row r="2" spans="2:9" ht="15">
      <c r="B2" s="1"/>
      <c r="C2" s="15"/>
      <c r="D2" s="15"/>
      <c r="E2" s="15"/>
      <c r="F2" s="15"/>
      <c r="G2" s="15"/>
      <c r="H2" s="15"/>
      <c r="I2" s="1"/>
    </row>
    <row r="3" spans="2:9" ht="15">
      <c r="B3" s="1"/>
      <c r="C3" s="15" t="s">
        <v>143</v>
      </c>
      <c r="D3" s="15"/>
      <c r="E3" s="15"/>
      <c r="F3" s="15"/>
      <c r="G3" s="15"/>
      <c r="H3" s="15"/>
      <c r="I3" s="1"/>
    </row>
    <row r="4" spans="3:8" ht="15">
      <c r="C4" s="16" t="s">
        <v>144</v>
      </c>
      <c r="D4" s="16"/>
      <c r="E4" s="16"/>
      <c r="F4" s="16"/>
      <c r="G4" s="16"/>
      <c r="H4" s="16"/>
    </row>
    <row r="5" spans="1:9" ht="25.5">
      <c r="A5" s="2" t="s">
        <v>145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147</v>
      </c>
      <c r="G5" s="3" t="s">
        <v>146</v>
      </c>
      <c r="H5" s="3" t="s">
        <v>148</v>
      </c>
      <c r="I5" s="4" t="s">
        <v>5</v>
      </c>
    </row>
    <row r="6" spans="1:9" ht="102.75" customHeight="1">
      <c r="A6" s="17">
        <v>1</v>
      </c>
      <c r="B6" s="6" t="s">
        <v>6</v>
      </c>
      <c r="C6" s="20" t="s">
        <v>7</v>
      </c>
      <c r="D6" s="21" t="s">
        <v>8</v>
      </c>
      <c r="E6" s="22" t="s">
        <v>9</v>
      </c>
      <c r="F6" s="23">
        <v>5</v>
      </c>
      <c r="G6" s="24">
        <v>100</v>
      </c>
      <c r="H6" s="24">
        <f>+G6*F6</f>
        <v>500</v>
      </c>
      <c r="I6" s="25" t="s">
        <v>10</v>
      </c>
    </row>
    <row r="7" spans="1:9" ht="54.75" customHeight="1">
      <c r="A7" s="17">
        <v>2</v>
      </c>
      <c r="B7" s="7" t="s">
        <v>11</v>
      </c>
      <c r="C7" s="26" t="s">
        <v>12</v>
      </c>
      <c r="D7" s="26" t="s">
        <v>8</v>
      </c>
      <c r="E7" s="27" t="s">
        <v>13</v>
      </c>
      <c r="F7" s="28">
        <v>4.8</v>
      </c>
      <c r="G7" s="24">
        <v>500</v>
      </c>
      <c r="H7" s="24">
        <f aca="true" t="shared" si="0" ref="H7:H45">+G7*F7</f>
        <v>2400</v>
      </c>
      <c r="I7" s="29" t="s">
        <v>14</v>
      </c>
    </row>
    <row r="8" spans="1:9" ht="54.75" customHeight="1">
      <c r="A8" s="17">
        <v>3</v>
      </c>
      <c r="B8" s="5" t="s">
        <v>15</v>
      </c>
      <c r="C8" s="26" t="s">
        <v>16</v>
      </c>
      <c r="D8" s="27" t="s">
        <v>17</v>
      </c>
      <c r="E8" s="30" t="s">
        <v>18</v>
      </c>
      <c r="F8" s="28">
        <v>0.66</v>
      </c>
      <c r="G8" s="24">
        <v>800</v>
      </c>
      <c r="H8" s="24">
        <f t="shared" si="0"/>
        <v>528</v>
      </c>
      <c r="I8" s="31" t="s">
        <v>19</v>
      </c>
    </row>
    <row r="9" spans="1:9" ht="54.75" customHeight="1">
      <c r="A9" s="17">
        <v>4</v>
      </c>
      <c r="B9" s="5" t="s">
        <v>20</v>
      </c>
      <c r="C9" s="26" t="s">
        <v>21</v>
      </c>
      <c r="D9" s="27" t="s">
        <v>17</v>
      </c>
      <c r="E9" s="32" t="s">
        <v>22</v>
      </c>
      <c r="F9" s="28">
        <v>4.28</v>
      </c>
      <c r="G9" s="24">
        <v>20</v>
      </c>
      <c r="H9" s="24">
        <f t="shared" si="0"/>
        <v>85.60000000000001</v>
      </c>
      <c r="I9" s="29"/>
    </row>
    <row r="10" spans="1:9" ht="60.75" customHeight="1">
      <c r="A10" s="17">
        <v>5</v>
      </c>
      <c r="B10" s="5" t="s">
        <v>23</v>
      </c>
      <c r="C10" s="26" t="s">
        <v>24</v>
      </c>
      <c r="D10" s="27" t="s">
        <v>17</v>
      </c>
      <c r="E10" s="32" t="s">
        <v>22</v>
      </c>
      <c r="F10" s="28">
        <v>5.87</v>
      </c>
      <c r="G10" s="24">
        <v>100</v>
      </c>
      <c r="H10" s="24">
        <f t="shared" si="0"/>
        <v>587</v>
      </c>
      <c r="I10" s="29"/>
    </row>
    <row r="11" spans="1:9" ht="54.75" customHeight="1">
      <c r="A11" s="17">
        <v>6</v>
      </c>
      <c r="B11" s="7" t="s">
        <v>25</v>
      </c>
      <c r="C11" s="27" t="s">
        <v>26</v>
      </c>
      <c r="D11" s="26" t="s">
        <v>8</v>
      </c>
      <c r="E11" s="27" t="s">
        <v>27</v>
      </c>
      <c r="F11" s="28">
        <v>0.62</v>
      </c>
      <c r="G11" s="24">
        <v>600</v>
      </c>
      <c r="H11" s="24">
        <f t="shared" si="0"/>
        <v>372</v>
      </c>
      <c r="I11" s="29"/>
    </row>
    <row r="12" spans="1:9" ht="54.75" customHeight="1">
      <c r="A12" s="17">
        <v>7</v>
      </c>
      <c r="B12" s="7" t="s">
        <v>28</v>
      </c>
      <c r="C12" s="26" t="s">
        <v>29</v>
      </c>
      <c r="D12" s="26" t="s">
        <v>8</v>
      </c>
      <c r="E12" s="27" t="s">
        <v>30</v>
      </c>
      <c r="F12" s="28">
        <v>0.36</v>
      </c>
      <c r="G12" s="24">
        <v>900</v>
      </c>
      <c r="H12" s="24">
        <f t="shared" si="0"/>
        <v>324</v>
      </c>
      <c r="I12" s="31" t="s">
        <v>31</v>
      </c>
    </row>
    <row r="13" spans="1:9" ht="54.75" customHeight="1">
      <c r="A13" s="17">
        <v>8</v>
      </c>
      <c r="B13" s="7" t="s">
        <v>32</v>
      </c>
      <c r="C13" s="26" t="s">
        <v>33</v>
      </c>
      <c r="D13" s="26" t="s">
        <v>8</v>
      </c>
      <c r="E13" s="27" t="s">
        <v>30</v>
      </c>
      <c r="F13" s="28">
        <v>0.36</v>
      </c>
      <c r="G13" s="24">
        <v>1000</v>
      </c>
      <c r="H13" s="24">
        <f t="shared" si="0"/>
        <v>360</v>
      </c>
      <c r="I13" s="31" t="s">
        <v>31</v>
      </c>
    </row>
    <row r="14" spans="1:9" ht="54.75" customHeight="1">
      <c r="A14" s="17">
        <v>9</v>
      </c>
      <c r="B14" s="5" t="s">
        <v>34</v>
      </c>
      <c r="C14" s="26" t="s">
        <v>35</v>
      </c>
      <c r="D14" s="27" t="s">
        <v>36</v>
      </c>
      <c r="E14" s="32" t="s">
        <v>37</v>
      </c>
      <c r="F14" s="28">
        <v>0.59</v>
      </c>
      <c r="G14" s="24">
        <v>3200</v>
      </c>
      <c r="H14" s="24">
        <f t="shared" si="0"/>
        <v>1888</v>
      </c>
      <c r="I14" s="29" t="s">
        <v>38</v>
      </c>
    </row>
    <row r="15" spans="1:9" ht="54.75" customHeight="1">
      <c r="A15" s="17">
        <v>10</v>
      </c>
      <c r="B15" s="7" t="s">
        <v>39</v>
      </c>
      <c r="C15" s="26" t="s">
        <v>40</v>
      </c>
      <c r="D15" s="27" t="s">
        <v>36</v>
      </c>
      <c r="E15" s="32" t="s">
        <v>41</v>
      </c>
      <c r="F15" s="28">
        <v>45.81</v>
      </c>
      <c r="G15" s="24">
        <v>130</v>
      </c>
      <c r="H15" s="24">
        <f t="shared" si="0"/>
        <v>5955.3</v>
      </c>
      <c r="I15" s="29"/>
    </row>
    <row r="16" spans="1:9" ht="54.75" customHeight="1">
      <c r="A16" s="17">
        <v>11</v>
      </c>
      <c r="B16" s="7" t="s">
        <v>42</v>
      </c>
      <c r="C16" s="27" t="s">
        <v>43</v>
      </c>
      <c r="D16" s="27" t="s">
        <v>44</v>
      </c>
      <c r="E16" s="30" t="s">
        <v>45</v>
      </c>
      <c r="F16" s="28">
        <v>0.95</v>
      </c>
      <c r="G16" s="24">
        <v>800</v>
      </c>
      <c r="H16" s="24">
        <f t="shared" si="0"/>
        <v>760</v>
      </c>
      <c r="I16" s="31" t="s">
        <v>46</v>
      </c>
    </row>
    <row r="17" spans="1:9" ht="54.75" customHeight="1">
      <c r="A17" s="17">
        <v>12</v>
      </c>
      <c r="B17" s="9" t="s">
        <v>47</v>
      </c>
      <c r="C17" s="33" t="s">
        <v>48</v>
      </c>
      <c r="D17" s="34" t="s">
        <v>49</v>
      </c>
      <c r="E17" s="35"/>
      <c r="F17" s="28">
        <v>5.5</v>
      </c>
      <c r="G17" s="24">
        <v>600</v>
      </c>
      <c r="H17" s="24">
        <f t="shared" si="0"/>
        <v>3300</v>
      </c>
      <c r="I17" s="29"/>
    </row>
    <row r="18" spans="1:9" ht="54.75" customHeight="1">
      <c r="A18" s="17">
        <v>13</v>
      </c>
      <c r="B18" s="5" t="s">
        <v>50</v>
      </c>
      <c r="C18" s="26" t="s">
        <v>51</v>
      </c>
      <c r="D18" s="27" t="s">
        <v>52</v>
      </c>
      <c r="E18" s="27" t="s">
        <v>53</v>
      </c>
      <c r="F18" s="28">
        <v>2.81</v>
      </c>
      <c r="G18" s="24">
        <v>24</v>
      </c>
      <c r="H18" s="24">
        <f t="shared" si="0"/>
        <v>67.44</v>
      </c>
      <c r="I18" s="29" t="s">
        <v>54</v>
      </c>
    </row>
    <row r="19" spans="1:9" ht="54.75" customHeight="1">
      <c r="A19" s="17">
        <v>14</v>
      </c>
      <c r="B19" s="7" t="s">
        <v>55</v>
      </c>
      <c r="C19" s="26" t="s">
        <v>56</v>
      </c>
      <c r="D19" s="27" t="s">
        <v>57</v>
      </c>
      <c r="E19" s="32" t="s">
        <v>58</v>
      </c>
      <c r="F19" s="28">
        <v>0.3</v>
      </c>
      <c r="G19" s="24">
        <v>5000</v>
      </c>
      <c r="H19" s="24">
        <f t="shared" si="0"/>
        <v>1500</v>
      </c>
      <c r="I19" s="29" t="s">
        <v>59</v>
      </c>
    </row>
    <row r="20" spans="1:9" ht="54.75" customHeight="1">
      <c r="A20" s="17">
        <v>15</v>
      </c>
      <c r="B20" s="5" t="s">
        <v>60</v>
      </c>
      <c r="C20" s="26" t="s">
        <v>61</v>
      </c>
      <c r="D20" s="27" t="s">
        <v>62</v>
      </c>
      <c r="E20" s="27" t="s">
        <v>63</v>
      </c>
      <c r="F20" s="28">
        <v>0.16</v>
      </c>
      <c r="G20" s="24">
        <v>6000</v>
      </c>
      <c r="H20" s="24">
        <f t="shared" si="0"/>
        <v>960</v>
      </c>
      <c r="I20" s="29"/>
    </row>
    <row r="21" spans="1:9" ht="54.75" customHeight="1">
      <c r="A21" s="17">
        <v>16</v>
      </c>
      <c r="B21" s="5" t="s">
        <v>64</v>
      </c>
      <c r="C21" s="26" t="s">
        <v>65</v>
      </c>
      <c r="D21" s="27" t="s">
        <v>66</v>
      </c>
      <c r="E21" s="32" t="s">
        <v>67</v>
      </c>
      <c r="F21" s="28">
        <v>1.56</v>
      </c>
      <c r="G21" s="24">
        <v>1200</v>
      </c>
      <c r="H21" s="24">
        <f t="shared" si="0"/>
        <v>1872</v>
      </c>
      <c r="I21" s="29"/>
    </row>
    <row r="22" spans="1:9" ht="54.75" customHeight="1">
      <c r="A22" s="17">
        <v>17</v>
      </c>
      <c r="B22" s="5" t="s">
        <v>68</v>
      </c>
      <c r="C22" s="26" t="s">
        <v>69</v>
      </c>
      <c r="D22" s="27" t="s">
        <v>57</v>
      </c>
      <c r="E22" s="32" t="s">
        <v>70</v>
      </c>
      <c r="F22" s="28">
        <v>27.58</v>
      </c>
      <c r="G22" s="24">
        <v>50</v>
      </c>
      <c r="H22" s="24">
        <f t="shared" si="0"/>
        <v>1379</v>
      </c>
      <c r="I22" s="29"/>
    </row>
    <row r="23" spans="1:9" ht="54.75" customHeight="1">
      <c r="A23" s="17">
        <v>18</v>
      </c>
      <c r="B23" s="5" t="s">
        <v>71</v>
      </c>
      <c r="C23" s="27" t="s">
        <v>72</v>
      </c>
      <c r="D23" s="27" t="s">
        <v>57</v>
      </c>
      <c r="E23" s="32" t="s">
        <v>73</v>
      </c>
      <c r="F23" s="28">
        <v>8.19</v>
      </c>
      <c r="G23" s="24">
        <v>30</v>
      </c>
      <c r="H23" s="24">
        <f t="shared" si="0"/>
        <v>245.7</v>
      </c>
      <c r="I23" s="29" t="s">
        <v>74</v>
      </c>
    </row>
    <row r="24" spans="1:9" ht="54.75" customHeight="1">
      <c r="A24" s="17">
        <v>19</v>
      </c>
      <c r="B24" s="7" t="s">
        <v>75</v>
      </c>
      <c r="C24" s="26" t="s">
        <v>76</v>
      </c>
      <c r="D24" s="27" t="s">
        <v>17</v>
      </c>
      <c r="E24" s="32" t="s">
        <v>77</v>
      </c>
      <c r="F24" s="28">
        <v>0.1</v>
      </c>
      <c r="G24" s="24">
        <v>70000</v>
      </c>
      <c r="H24" s="24">
        <f t="shared" si="0"/>
        <v>7000</v>
      </c>
      <c r="I24" s="31" t="s">
        <v>59</v>
      </c>
    </row>
    <row r="25" spans="1:9" ht="54.75" customHeight="1">
      <c r="A25" s="17">
        <v>20</v>
      </c>
      <c r="B25" s="10" t="s">
        <v>78</v>
      </c>
      <c r="C25" s="36" t="s">
        <v>79</v>
      </c>
      <c r="D25" s="34" t="s">
        <v>80</v>
      </c>
      <c r="E25" s="35"/>
      <c r="F25" s="37">
        <v>0.34</v>
      </c>
      <c r="G25" s="24">
        <v>2000</v>
      </c>
      <c r="H25" s="24">
        <f t="shared" si="0"/>
        <v>680</v>
      </c>
      <c r="I25" s="29"/>
    </row>
    <row r="26" spans="1:9" ht="54.75" customHeight="1">
      <c r="A26" s="17">
        <v>21</v>
      </c>
      <c r="B26" s="7" t="s">
        <v>81</v>
      </c>
      <c r="C26" s="26" t="s">
        <v>79</v>
      </c>
      <c r="D26" s="27" t="s">
        <v>17</v>
      </c>
      <c r="E26" s="32" t="s">
        <v>58</v>
      </c>
      <c r="F26" s="28">
        <v>0.32</v>
      </c>
      <c r="G26" s="24">
        <v>8000</v>
      </c>
      <c r="H26" s="24">
        <f t="shared" si="0"/>
        <v>2560</v>
      </c>
      <c r="I26" s="29"/>
    </row>
    <row r="27" spans="1:9" ht="54.75" customHeight="1">
      <c r="A27" s="17">
        <v>22</v>
      </c>
      <c r="B27" s="5" t="s">
        <v>82</v>
      </c>
      <c r="C27" s="26" t="s">
        <v>83</v>
      </c>
      <c r="D27" s="27" t="s">
        <v>84</v>
      </c>
      <c r="E27" s="32" t="s">
        <v>85</v>
      </c>
      <c r="F27" s="28">
        <v>0.12</v>
      </c>
      <c r="G27" s="24">
        <v>5000</v>
      </c>
      <c r="H27" s="24">
        <f t="shared" si="0"/>
        <v>600</v>
      </c>
      <c r="I27" s="29"/>
    </row>
    <row r="28" spans="1:9" ht="54.75" customHeight="1">
      <c r="A28" s="17">
        <v>23</v>
      </c>
      <c r="B28" s="5" t="s">
        <v>86</v>
      </c>
      <c r="C28" s="26" t="s">
        <v>87</v>
      </c>
      <c r="D28" s="27" t="s">
        <v>84</v>
      </c>
      <c r="E28" s="32" t="s">
        <v>88</v>
      </c>
      <c r="F28" s="28">
        <v>0.06</v>
      </c>
      <c r="G28" s="24">
        <v>15000</v>
      </c>
      <c r="H28" s="24">
        <f t="shared" si="0"/>
        <v>900</v>
      </c>
      <c r="I28" s="29"/>
    </row>
    <row r="29" spans="1:9" ht="54.75" customHeight="1">
      <c r="A29" s="17">
        <v>24</v>
      </c>
      <c r="B29" s="11" t="s">
        <v>89</v>
      </c>
      <c r="C29" s="38" t="s">
        <v>90</v>
      </c>
      <c r="D29" s="39" t="s">
        <v>80</v>
      </c>
      <c r="E29" s="35"/>
      <c r="F29" s="28">
        <v>0.15</v>
      </c>
      <c r="G29" s="24">
        <v>5000</v>
      </c>
      <c r="H29" s="24">
        <f t="shared" si="0"/>
        <v>750</v>
      </c>
      <c r="I29" s="31" t="s">
        <v>91</v>
      </c>
    </row>
    <row r="30" spans="1:9" ht="54.75" customHeight="1">
      <c r="A30" s="17">
        <v>25</v>
      </c>
      <c r="B30" s="5" t="s">
        <v>92</v>
      </c>
      <c r="C30" s="26" t="s">
        <v>93</v>
      </c>
      <c r="D30" s="27" t="s">
        <v>94</v>
      </c>
      <c r="E30" s="30" t="s">
        <v>95</v>
      </c>
      <c r="F30" s="28">
        <v>6.63</v>
      </c>
      <c r="G30" s="24">
        <v>800</v>
      </c>
      <c r="H30" s="24">
        <f t="shared" si="0"/>
        <v>5304</v>
      </c>
      <c r="I30" s="31" t="s">
        <v>96</v>
      </c>
    </row>
    <row r="31" spans="1:9" ht="54.75" customHeight="1">
      <c r="A31" s="17">
        <v>26</v>
      </c>
      <c r="B31" s="5" t="s">
        <v>97</v>
      </c>
      <c r="C31" s="26" t="s">
        <v>98</v>
      </c>
      <c r="D31" s="26" t="s">
        <v>8</v>
      </c>
      <c r="E31" s="27" t="s">
        <v>99</v>
      </c>
      <c r="F31" s="28">
        <v>2</v>
      </c>
      <c r="G31" s="24">
        <v>200</v>
      </c>
      <c r="H31" s="24">
        <f t="shared" si="0"/>
        <v>400</v>
      </c>
      <c r="I31" s="29"/>
    </row>
    <row r="32" spans="1:9" ht="54.75" customHeight="1">
      <c r="A32" s="17">
        <v>27</v>
      </c>
      <c r="B32" s="5" t="s">
        <v>100</v>
      </c>
      <c r="C32" s="26" t="s">
        <v>101</v>
      </c>
      <c r="D32" s="27" t="s">
        <v>57</v>
      </c>
      <c r="E32" s="32" t="s">
        <v>102</v>
      </c>
      <c r="F32" s="28">
        <v>0.53</v>
      </c>
      <c r="G32" s="24">
        <v>4000</v>
      </c>
      <c r="H32" s="24">
        <f t="shared" si="0"/>
        <v>2120</v>
      </c>
      <c r="I32" s="29" t="s">
        <v>103</v>
      </c>
    </row>
    <row r="33" spans="1:9" ht="54.75" customHeight="1">
      <c r="A33" s="17">
        <v>28</v>
      </c>
      <c r="B33" s="7" t="s">
        <v>104</v>
      </c>
      <c r="C33" s="26" t="s">
        <v>105</v>
      </c>
      <c r="D33" s="27" t="s">
        <v>106</v>
      </c>
      <c r="E33" s="30" t="s">
        <v>102</v>
      </c>
      <c r="F33" s="28">
        <v>0.33</v>
      </c>
      <c r="G33" s="24">
        <v>800</v>
      </c>
      <c r="H33" s="24">
        <f t="shared" si="0"/>
        <v>264</v>
      </c>
      <c r="I33" s="29" t="s">
        <v>107</v>
      </c>
    </row>
    <row r="34" spans="1:9" ht="54.75" customHeight="1">
      <c r="A34" s="17">
        <v>29</v>
      </c>
      <c r="B34" s="9" t="s">
        <v>108</v>
      </c>
      <c r="C34" s="33" t="s">
        <v>109</v>
      </c>
      <c r="D34" s="34" t="s">
        <v>110</v>
      </c>
      <c r="E34" s="35"/>
      <c r="F34" s="28">
        <v>4.4</v>
      </c>
      <c r="G34" s="24">
        <v>100</v>
      </c>
      <c r="H34" s="24">
        <f t="shared" si="0"/>
        <v>440.00000000000006</v>
      </c>
      <c r="I34" s="29"/>
    </row>
    <row r="35" spans="1:9" ht="54.75" customHeight="1">
      <c r="A35" s="17">
        <v>30</v>
      </c>
      <c r="B35" s="9" t="s">
        <v>108</v>
      </c>
      <c r="C35" s="33" t="s">
        <v>111</v>
      </c>
      <c r="D35" s="34" t="s">
        <v>110</v>
      </c>
      <c r="E35" s="35"/>
      <c r="F35" s="28">
        <v>5.2</v>
      </c>
      <c r="G35" s="24">
        <v>50</v>
      </c>
      <c r="H35" s="24">
        <f t="shared" si="0"/>
        <v>260</v>
      </c>
      <c r="I35" s="29"/>
    </row>
    <row r="36" spans="1:9" ht="54.75" customHeight="1">
      <c r="A36" s="17">
        <v>31</v>
      </c>
      <c r="B36" s="5" t="s">
        <v>112</v>
      </c>
      <c r="C36" s="26" t="s">
        <v>113</v>
      </c>
      <c r="D36" s="27" t="s">
        <v>114</v>
      </c>
      <c r="E36" s="30" t="s">
        <v>115</v>
      </c>
      <c r="F36" s="28">
        <v>0.45</v>
      </c>
      <c r="G36" s="24">
        <v>80</v>
      </c>
      <c r="H36" s="24">
        <f t="shared" si="0"/>
        <v>36</v>
      </c>
      <c r="I36" s="29"/>
    </row>
    <row r="37" spans="1:9" ht="54.75" customHeight="1">
      <c r="A37" s="17">
        <v>32</v>
      </c>
      <c r="B37" s="8" t="s">
        <v>116</v>
      </c>
      <c r="C37" s="26" t="s">
        <v>117</v>
      </c>
      <c r="D37" s="27" t="s">
        <v>118</v>
      </c>
      <c r="E37" s="30" t="s">
        <v>119</v>
      </c>
      <c r="F37" s="28">
        <v>3.2</v>
      </c>
      <c r="G37" s="24">
        <v>280</v>
      </c>
      <c r="H37" s="24">
        <f t="shared" si="0"/>
        <v>896</v>
      </c>
      <c r="I37" s="29"/>
    </row>
    <row r="38" spans="1:9" ht="54.75" customHeight="1">
      <c r="A38" s="17">
        <v>33</v>
      </c>
      <c r="B38" s="9" t="s">
        <v>120</v>
      </c>
      <c r="C38" s="33" t="s">
        <v>121</v>
      </c>
      <c r="D38" s="34" t="s">
        <v>122</v>
      </c>
      <c r="E38" s="35"/>
      <c r="F38" s="28">
        <v>5.1</v>
      </c>
      <c r="G38" s="24">
        <v>300</v>
      </c>
      <c r="H38" s="24">
        <f t="shared" si="0"/>
        <v>1530</v>
      </c>
      <c r="I38" s="29"/>
    </row>
    <row r="39" spans="1:9" ht="54.75" customHeight="1">
      <c r="A39" s="17">
        <v>34</v>
      </c>
      <c r="B39" s="8" t="s">
        <v>123</v>
      </c>
      <c r="C39" s="26" t="s">
        <v>124</v>
      </c>
      <c r="D39" s="27" t="s">
        <v>118</v>
      </c>
      <c r="E39" s="30" t="s">
        <v>119</v>
      </c>
      <c r="F39" s="28">
        <v>2.42</v>
      </c>
      <c r="G39" s="24">
        <v>1000</v>
      </c>
      <c r="H39" s="24">
        <f t="shared" si="0"/>
        <v>2420</v>
      </c>
      <c r="I39" s="29" t="s">
        <v>125</v>
      </c>
    </row>
    <row r="40" spans="1:9" ht="54.75" customHeight="1">
      <c r="A40" s="17">
        <v>35</v>
      </c>
      <c r="B40" s="7" t="s">
        <v>126</v>
      </c>
      <c r="C40" s="26" t="s">
        <v>127</v>
      </c>
      <c r="D40" s="27" t="s">
        <v>57</v>
      </c>
      <c r="E40" s="32" t="s">
        <v>58</v>
      </c>
      <c r="F40" s="40">
        <v>1.62</v>
      </c>
      <c r="G40" s="24">
        <v>600</v>
      </c>
      <c r="H40" s="24">
        <f t="shared" si="0"/>
        <v>972.0000000000001</v>
      </c>
      <c r="I40" s="29" t="s">
        <v>128</v>
      </c>
    </row>
    <row r="41" spans="1:9" ht="54.75" customHeight="1">
      <c r="A41" s="17">
        <v>36</v>
      </c>
      <c r="B41" s="12" t="s">
        <v>129</v>
      </c>
      <c r="C41" s="41" t="s">
        <v>130</v>
      </c>
      <c r="D41" s="39" t="s">
        <v>80</v>
      </c>
      <c r="E41" s="35"/>
      <c r="F41" s="28">
        <v>0.46</v>
      </c>
      <c r="G41" s="24">
        <v>9000</v>
      </c>
      <c r="H41" s="24">
        <f t="shared" si="0"/>
        <v>4140</v>
      </c>
      <c r="I41" s="31" t="s">
        <v>131</v>
      </c>
    </row>
    <row r="42" spans="1:9" ht="54.75" customHeight="1">
      <c r="A42" s="17">
        <v>37</v>
      </c>
      <c r="B42" s="9" t="s">
        <v>132</v>
      </c>
      <c r="C42" s="33" t="s">
        <v>133</v>
      </c>
      <c r="D42" s="39"/>
      <c r="E42" s="35"/>
      <c r="F42" s="28">
        <v>2</v>
      </c>
      <c r="G42" s="24">
        <v>40</v>
      </c>
      <c r="H42" s="24">
        <f t="shared" si="0"/>
        <v>80</v>
      </c>
      <c r="I42" s="29"/>
    </row>
    <row r="43" spans="1:9" ht="54.75" customHeight="1">
      <c r="A43" s="17">
        <v>38</v>
      </c>
      <c r="B43" s="7" t="s">
        <v>134</v>
      </c>
      <c r="C43" s="36" t="s">
        <v>135</v>
      </c>
      <c r="D43" s="27" t="s">
        <v>52</v>
      </c>
      <c r="E43" s="27" t="s">
        <v>136</v>
      </c>
      <c r="F43" s="28">
        <v>9.5</v>
      </c>
      <c r="G43" s="24">
        <v>700</v>
      </c>
      <c r="H43" s="24">
        <f t="shared" si="0"/>
        <v>6650</v>
      </c>
      <c r="I43" s="31" t="s">
        <v>137</v>
      </c>
    </row>
    <row r="44" spans="1:9" ht="54.75" customHeight="1">
      <c r="A44" s="17">
        <v>39</v>
      </c>
      <c r="B44" s="7" t="s">
        <v>138</v>
      </c>
      <c r="C44" s="36" t="s">
        <v>139</v>
      </c>
      <c r="D44" s="27" t="s">
        <v>52</v>
      </c>
      <c r="E44" s="27" t="s">
        <v>136</v>
      </c>
      <c r="F44" s="28">
        <v>10.45</v>
      </c>
      <c r="G44" s="24">
        <v>690</v>
      </c>
      <c r="H44" s="24">
        <f t="shared" si="0"/>
        <v>7210.499999999999</v>
      </c>
      <c r="I44" s="31" t="s">
        <v>140</v>
      </c>
    </row>
    <row r="45" spans="1:9" ht="54.75" customHeight="1">
      <c r="A45" s="17">
        <v>40</v>
      </c>
      <c r="B45" s="5" t="s">
        <v>141</v>
      </c>
      <c r="C45" s="26" t="s">
        <v>142</v>
      </c>
      <c r="D45" s="27" t="s">
        <v>52</v>
      </c>
      <c r="E45" s="27" t="s">
        <v>136</v>
      </c>
      <c r="F45" s="28">
        <v>0.8</v>
      </c>
      <c r="G45" s="42">
        <v>400</v>
      </c>
      <c r="H45" s="42">
        <f t="shared" si="0"/>
        <v>320</v>
      </c>
      <c r="I45" s="29"/>
    </row>
    <row r="46" spans="2:9" ht="15">
      <c r="B46" s="1"/>
      <c r="C46" s="1"/>
      <c r="D46" s="1"/>
      <c r="E46" s="1"/>
      <c r="F46" s="1"/>
      <c r="G46" s="17" t="s">
        <v>150</v>
      </c>
      <c r="H46" s="18">
        <f>SUM(H6:H45)</f>
        <v>68616.54</v>
      </c>
      <c r="I46" s="1"/>
    </row>
    <row r="47" spans="7:8" ht="15">
      <c r="G47" s="17" t="s">
        <v>151</v>
      </c>
      <c r="H47" s="19">
        <f>+H46*12/100</f>
        <v>8233.9848</v>
      </c>
    </row>
    <row r="48" spans="2:8" ht="15">
      <c r="B48" s="1" t="s">
        <v>149</v>
      </c>
      <c r="G48" s="17" t="s">
        <v>148</v>
      </c>
      <c r="H48" s="18">
        <f>+H47+H46</f>
        <v>76850.5248</v>
      </c>
    </row>
    <row r="50" spans="5:7" ht="15">
      <c r="E50" s="13"/>
      <c r="F50" s="13"/>
      <c r="G50" s="13"/>
    </row>
    <row r="52" spans="5:7" ht="15">
      <c r="E52" s="13"/>
      <c r="F52" s="13"/>
      <c r="G52" s="13"/>
    </row>
  </sheetData>
  <sheetProtection/>
  <mergeCells count="5">
    <mergeCell ref="E50:G50"/>
    <mergeCell ref="E52:G52"/>
    <mergeCell ref="C1:H1"/>
    <mergeCell ref="C2:H2"/>
    <mergeCell ref="C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mleon</dc:creator>
  <cp:keywords/>
  <dc:description/>
  <cp:lastModifiedBy>CMALDONADO</cp:lastModifiedBy>
  <dcterms:created xsi:type="dcterms:W3CDTF">2015-11-05T20:34:05Z</dcterms:created>
  <dcterms:modified xsi:type="dcterms:W3CDTF">2015-11-06T19:49:30Z</dcterms:modified>
  <cp:category/>
  <cp:version/>
  <cp:contentType/>
  <cp:contentStatus/>
</cp:coreProperties>
</file>