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46" i="1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47" s="1"/>
  <c r="H6"/>
  <c r="H5"/>
</calcChain>
</file>

<file path=xl/sharedStrings.xml><?xml version="1.0" encoding="utf-8"?>
<sst xmlns="http://schemas.openxmlformats.org/spreadsheetml/2006/main" count="145" uniqueCount="87">
  <si>
    <t>REQUERIMIENTO DE MEDICAMENTOS HOSPITAL VICENTE CORRAL MOSCOSO</t>
  </si>
  <si>
    <t>certificacion No. 287</t>
  </si>
  <si>
    <t>item</t>
  </si>
  <si>
    <t xml:space="preserve">NOMBRE GENÉRICO
(descripción del principio </t>
  </si>
  <si>
    <t>FORMA FARMACÉUTICA</t>
  </si>
  <si>
    <t>CONCENTRACIÓN</t>
  </si>
  <si>
    <t>PRESENTACIÓN</t>
  </si>
  <si>
    <t>Precio referencial  de compra</t>
  </si>
  <si>
    <t>Cantidad a solicitar</t>
  </si>
  <si>
    <t>MONTO ESTIMADO</t>
  </si>
  <si>
    <t>Ácido tranexámico</t>
  </si>
  <si>
    <t>Sólido oral</t>
  </si>
  <si>
    <t>500 mg</t>
  </si>
  <si>
    <t>Azatioprina</t>
  </si>
  <si>
    <t>50 mg</t>
  </si>
  <si>
    <t>Biperideno</t>
  </si>
  <si>
    <t>2 mg</t>
  </si>
  <si>
    <t>Calcio gluconato</t>
  </si>
  <si>
    <t>Líquido parenteral</t>
  </si>
  <si>
    <t>Ampolla x 10 mL</t>
  </si>
  <si>
    <t>Ciclofosfamida</t>
  </si>
  <si>
    <t>Sólido parenteral</t>
  </si>
  <si>
    <t>Clindamicina</t>
  </si>
  <si>
    <t>300 mg</t>
  </si>
  <si>
    <t>Eritropoyetina</t>
  </si>
  <si>
    <t>Líquido parenteral o sólido parenteral</t>
  </si>
  <si>
    <t>2 000 UI</t>
  </si>
  <si>
    <t>Filgrastim</t>
  </si>
  <si>
    <t>300 mcg</t>
  </si>
  <si>
    <t>Fitomenadiona</t>
  </si>
  <si>
    <t>10 mg/mL</t>
  </si>
  <si>
    <t>IV</t>
  </si>
  <si>
    <t>Furosemida</t>
  </si>
  <si>
    <t>40 mg</t>
  </si>
  <si>
    <t>Gabapentina</t>
  </si>
  <si>
    <t xml:space="preserve">Gluconato de clorhexidina </t>
  </si>
  <si>
    <t>Litro</t>
  </si>
  <si>
    <t>Hidrocortisona, succinato sódico</t>
  </si>
  <si>
    <t>100 mg</t>
  </si>
  <si>
    <t>Imatinib</t>
  </si>
  <si>
    <t>400 mg</t>
  </si>
  <si>
    <t>Levofloxacina</t>
  </si>
  <si>
    <t>Linezolid</t>
  </si>
  <si>
    <t>600 mg</t>
  </si>
  <si>
    <t>Metilergometrina ( o G02AB03 Ergometrina )</t>
  </si>
  <si>
    <t>0,2 mg/mL</t>
  </si>
  <si>
    <t>Metilprednisolona, succinato</t>
  </si>
  <si>
    <t>Metoclopramida</t>
  </si>
  <si>
    <t>5 mg/mL IM - IV</t>
  </si>
  <si>
    <t>Amp. X 2 mL</t>
  </si>
  <si>
    <t>Metotrexato</t>
  </si>
  <si>
    <t>2,5 mg</t>
  </si>
  <si>
    <t>Micofenolato</t>
  </si>
  <si>
    <t>Misoprostol</t>
  </si>
  <si>
    <t>200 mcg</t>
  </si>
  <si>
    <t>Mometasona</t>
  </si>
  <si>
    <t>Líquido para inhalación nasal</t>
  </si>
  <si>
    <t>50 mcg</t>
  </si>
  <si>
    <t>Multienzimas (pancreatina: amilasa, lipasa, proteasa)</t>
  </si>
  <si>
    <t>Sólido oral: cápsulas</t>
  </si>
  <si>
    <t>150 mg (8 000 UI, 10 000 UI, 600 UI)</t>
  </si>
  <si>
    <t>Norepinefrina</t>
  </si>
  <si>
    <t>1 mg/mL</t>
  </si>
  <si>
    <t>Ampolla x 4 mL</t>
  </si>
  <si>
    <t>Oligoelementos</t>
  </si>
  <si>
    <t>Paracetamol</t>
  </si>
  <si>
    <t>Frasco x 50 mL</t>
  </si>
  <si>
    <t>Propofol</t>
  </si>
  <si>
    <t>Frasco/Ampolla x 20 mL</t>
  </si>
  <si>
    <t>Propranolol</t>
  </si>
  <si>
    <t>Rocuronio, Bromuro</t>
  </si>
  <si>
    <t>Salbutamol</t>
  </si>
  <si>
    <t>Líquido para inhalación</t>
  </si>
  <si>
    <t>0,1 mg/dosis</t>
  </si>
  <si>
    <t>200 dosis</t>
  </si>
  <si>
    <t>Tiotropio bromuro</t>
  </si>
  <si>
    <t>Sólido para inhalación</t>
  </si>
  <si>
    <t>22,5 mcg (equivalente a 18 mcg de tiotropio base)</t>
  </si>
  <si>
    <t>Trolamina</t>
  </si>
  <si>
    <t>Líquido cutáneo</t>
  </si>
  <si>
    <t>0,67 g/100 g</t>
  </si>
  <si>
    <t>Warfarina</t>
  </si>
  <si>
    <t>5 mg</t>
  </si>
  <si>
    <t>Yodopovidine</t>
  </si>
  <si>
    <t xml:space="preserve">Solución </t>
  </si>
  <si>
    <t>120 ml</t>
  </si>
  <si>
    <t>Cuenca, 13 de noviembre de 2015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</si>
</sst>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  <charset val="1"/>
    </font>
    <font>
      <sz val="8"/>
      <name val="Calibri"/>
      <family val="2"/>
      <charset val="1"/>
    </font>
    <font>
      <sz val="8"/>
      <name val="Calibri"/>
      <family val="2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2" fillId="0" borderId="0" xfId="0" applyFont="1"/>
    <xf numFmtId="0" fontId="5" fillId="2" borderId="4" xfId="2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5" fillId="0" borderId="4" xfId="2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4" xfId="0" applyFont="1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3" fontId="2" fillId="0" borderId="4" xfId="1" applyFont="1" applyBorder="1"/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wrapText="1"/>
    </xf>
    <xf numFmtId="43" fontId="2" fillId="3" borderId="4" xfId="1" applyFont="1" applyFill="1" applyBorder="1" applyAlignment="1" applyProtection="1">
      <alignment horizontal="right"/>
    </xf>
    <xf numFmtId="43" fontId="2" fillId="0" borderId="4" xfId="1" applyFont="1" applyFill="1" applyBorder="1" applyAlignment="1" applyProtection="1"/>
    <xf numFmtId="0" fontId="2" fillId="0" borderId="4" xfId="0" applyFont="1" applyBorder="1" applyAlignment="1">
      <alignment wrapText="1"/>
    </xf>
    <xf numFmtId="9" fontId="6" fillId="0" borderId="4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5" fillId="0" borderId="4" xfId="0" applyNumberFormat="1" applyFont="1" applyFill="1" applyBorder="1" applyAlignment="1" applyProtection="1">
      <alignment vertical="center" wrapText="1"/>
    </xf>
    <xf numFmtId="43" fontId="2" fillId="0" borderId="4" xfId="1" applyFont="1" applyFill="1" applyBorder="1" applyAlignment="1" applyProtection="1">
      <alignment horizontal="right"/>
    </xf>
    <xf numFmtId="0" fontId="6" fillId="0" borderId="3" xfId="0" applyNumberFormat="1" applyFont="1" applyFill="1" applyBorder="1" applyAlignment="1" applyProtection="1"/>
    <xf numFmtId="9" fontId="6" fillId="0" borderId="4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wrapText="1"/>
    </xf>
    <xf numFmtId="0" fontId="2" fillId="0" borderId="3" xfId="0" applyFont="1" applyBorder="1" applyAlignment="1">
      <alignment horizontal="left" wrapText="1"/>
    </xf>
    <xf numFmtId="0" fontId="6" fillId="0" borderId="5" xfId="0" applyNumberFormat="1" applyFont="1" applyFill="1" applyBorder="1" applyAlignment="1" applyProtection="1">
      <alignment vertical="center" wrapText="1"/>
    </xf>
    <xf numFmtId="0" fontId="6" fillId="0" borderId="6" xfId="0" applyNumberFormat="1" applyFont="1" applyFill="1" applyBorder="1" applyAlignment="1" applyProtection="1">
      <alignment vertical="center" wrapText="1"/>
    </xf>
    <xf numFmtId="43" fontId="2" fillId="3" borderId="6" xfId="1" applyFont="1" applyFill="1" applyBorder="1" applyAlignment="1" applyProtection="1">
      <alignment horizontal="right"/>
    </xf>
    <xf numFmtId="0" fontId="6" fillId="0" borderId="6" xfId="0" applyNumberFormat="1" applyFont="1" applyFill="1" applyBorder="1" applyAlignment="1" applyProtection="1">
      <alignment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2" fillId="0" borderId="6" xfId="0" applyFont="1" applyBorder="1" applyAlignment="1">
      <alignment horizontal="left"/>
    </xf>
    <xf numFmtId="43" fontId="2" fillId="0" borderId="6" xfId="1" applyFont="1" applyBorder="1"/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/>
    <xf numFmtId="43" fontId="2" fillId="0" borderId="0" xfId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Excel Built-in Normal" xfId="2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topLeftCell="A16" workbookViewId="0">
      <selection activeCell="A10" sqref="A10"/>
    </sheetView>
  </sheetViews>
  <sheetFormatPr baseColWidth="10" defaultRowHeight="11.25"/>
  <cols>
    <col min="1" max="1" width="3.7109375" style="1" customWidth="1"/>
    <col min="2" max="5" width="11.42578125" style="1"/>
    <col min="6" max="8" width="11.42578125" style="41"/>
    <col min="9" max="16384" width="11.42578125" style="1"/>
  </cols>
  <sheetData>
    <row r="1" spans="1:8">
      <c r="B1" s="42" t="s">
        <v>0</v>
      </c>
      <c r="C1" s="43"/>
      <c r="D1" s="43"/>
      <c r="E1" s="43"/>
      <c r="F1" s="43"/>
      <c r="G1" s="43"/>
      <c r="H1" s="44"/>
    </row>
    <row r="2" spans="1:8">
      <c r="B2" s="42" t="s">
        <v>1</v>
      </c>
      <c r="C2" s="43"/>
      <c r="D2" s="43"/>
      <c r="E2" s="43"/>
      <c r="F2" s="43"/>
      <c r="G2" s="43"/>
      <c r="H2" s="44"/>
    </row>
    <row r="3" spans="1:8" ht="4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3" t="s">
        <v>9</v>
      </c>
    </row>
    <row r="4" spans="1:8" s="7" customFormat="1">
      <c r="A4" s="4"/>
      <c r="B4" s="5"/>
      <c r="C4" s="5"/>
      <c r="D4" s="5"/>
      <c r="E4" s="5"/>
      <c r="F4" s="6"/>
      <c r="G4" s="6"/>
      <c r="H4" s="6"/>
    </row>
    <row r="5" spans="1:8">
      <c r="A5" s="8">
        <v>1</v>
      </c>
      <c r="B5" s="9" t="s">
        <v>10</v>
      </c>
      <c r="C5" s="8" t="s">
        <v>11</v>
      </c>
      <c r="D5" s="10" t="s">
        <v>12</v>
      </c>
      <c r="E5" s="8"/>
      <c r="F5" s="11">
        <v>0.93</v>
      </c>
      <c r="G5" s="11">
        <v>200</v>
      </c>
      <c r="H5" s="11">
        <f t="shared" ref="H5:H46" si="0">(F5*G5)</f>
        <v>186</v>
      </c>
    </row>
    <row r="6" spans="1:8">
      <c r="A6" s="8">
        <v>2</v>
      </c>
      <c r="B6" s="12" t="s">
        <v>13</v>
      </c>
      <c r="C6" s="13" t="s">
        <v>11</v>
      </c>
      <c r="D6" s="13" t="s">
        <v>14</v>
      </c>
      <c r="E6" s="14"/>
      <c r="F6" s="15">
        <v>0.64</v>
      </c>
      <c r="G6" s="16">
        <v>1000</v>
      </c>
      <c r="H6" s="16">
        <f t="shared" si="0"/>
        <v>640</v>
      </c>
    </row>
    <row r="7" spans="1:8">
      <c r="A7" s="8">
        <v>3</v>
      </c>
      <c r="B7" s="9" t="s">
        <v>15</v>
      </c>
      <c r="C7" s="8" t="s">
        <v>11</v>
      </c>
      <c r="D7" s="10" t="s">
        <v>16</v>
      </c>
      <c r="E7" s="8"/>
      <c r="F7" s="11">
        <v>0.15</v>
      </c>
      <c r="G7" s="11">
        <v>1300</v>
      </c>
      <c r="H7" s="11">
        <f t="shared" si="0"/>
        <v>195</v>
      </c>
    </row>
    <row r="8" spans="1:8" ht="22.5">
      <c r="A8" s="8">
        <v>4</v>
      </c>
      <c r="B8" s="9" t="s">
        <v>17</v>
      </c>
      <c r="C8" s="8" t="s">
        <v>18</v>
      </c>
      <c r="D8" s="10">
        <v>0.1</v>
      </c>
      <c r="E8" s="17" t="s">
        <v>19</v>
      </c>
      <c r="F8" s="11">
        <v>0.62</v>
      </c>
      <c r="G8" s="11">
        <v>500</v>
      </c>
      <c r="H8" s="11">
        <f t="shared" si="0"/>
        <v>310</v>
      </c>
    </row>
    <row r="9" spans="1:8" ht="22.5">
      <c r="A9" s="8">
        <v>5</v>
      </c>
      <c r="B9" s="12" t="s">
        <v>17</v>
      </c>
      <c r="C9" s="13" t="s">
        <v>18</v>
      </c>
      <c r="D9" s="18">
        <v>0.1</v>
      </c>
      <c r="E9" s="13" t="s">
        <v>19</v>
      </c>
      <c r="F9" s="15">
        <v>0.62</v>
      </c>
      <c r="G9" s="16">
        <v>800</v>
      </c>
      <c r="H9" s="16">
        <f t="shared" si="0"/>
        <v>496</v>
      </c>
    </row>
    <row r="10" spans="1:8" ht="22.5">
      <c r="A10" s="8">
        <v>6</v>
      </c>
      <c r="B10" s="12" t="s">
        <v>20</v>
      </c>
      <c r="C10" s="13" t="s">
        <v>21</v>
      </c>
      <c r="D10" s="13" t="s">
        <v>12</v>
      </c>
      <c r="E10" s="14"/>
      <c r="F10" s="15">
        <v>6.98</v>
      </c>
      <c r="G10" s="16">
        <v>10</v>
      </c>
      <c r="H10" s="16">
        <f t="shared" si="0"/>
        <v>69.800000000000011</v>
      </c>
    </row>
    <row r="11" spans="1:8">
      <c r="A11" s="8">
        <v>7</v>
      </c>
      <c r="B11" s="12" t="s">
        <v>22</v>
      </c>
      <c r="C11" s="13" t="s">
        <v>11</v>
      </c>
      <c r="D11" s="13" t="s">
        <v>23</v>
      </c>
      <c r="E11" s="14"/>
      <c r="F11" s="15">
        <v>0.13</v>
      </c>
      <c r="G11" s="16">
        <v>2000</v>
      </c>
      <c r="H11" s="16">
        <f t="shared" si="0"/>
        <v>260</v>
      </c>
    </row>
    <row r="12" spans="1:8">
      <c r="A12" s="8">
        <v>8</v>
      </c>
      <c r="B12" s="9" t="s">
        <v>24</v>
      </c>
      <c r="C12" s="8" t="s">
        <v>25</v>
      </c>
      <c r="D12" s="10" t="s">
        <v>26</v>
      </c>
      <c r="E12" s="8"/>
      <c r="F12" s="11">
        <v>4</v>
      </c>
      <c r="G12" s="11">
        <v>80</v>
      </c>
      <c r="H12" s="11">
        <f t="shared" si="0"/>
        <v>320</v>
      </c>
    </row>
    <row r="13" spans="1:8">
      <c r="A13" s="8">
        <v>9</v>
      </c>
      <c r="B13" s="9" t="s">
        <v>27</v>
      </c>
      <c r="C13" s="8" t="s">
        <v>18</v>
      </c>
      <c r="D13" s="10" t="s">
        <v>28</v>
      </c>
      <c r="E13" s="8"/>
      <c r="F13" s="11">
        <v>15.3</v>
      </c>
      <c r="G13" s="11">
        <v>50</v>
      </c>
      <c r="H13" s="11">
        <f t="shared" si="0"/>
        <v>765</v>
      </c>
    </row>
    <row r="14" spans="1:8" ht="22.5">
      <c r="A14" s="8">
        <v>10</v>
      </c>
      <c r="B14" s="19" t="s">
        <v>29</v>
      </c>
      <c r="C14" s="20" t="s">
        <v>18</v>
      </c>
      <c r="D14" s="20" t="s">
        <v>30</v>
      </c>
      <c r="E14" s="20" t="s">
        <v>31</v>
      </c>
      <c r="F14" s="21">
        <v>1.1399999999999999</v>
      </c>
      <c r="G14" s="16">
        <v>500</v>
      </c>
      <c r="H14" s="16">
        <f t="shared" si="0"/>
        <v>570</v>
      </c>
    </row>
    <row r="15" spans="1:8">
      <c r="A15" s="8">
        <v>11</v>
      </c>
      <c r="B15" s="9" t="s">
        <v>32</v>
      </c>
      <c r="C15" s="8" t="s">
        <v>11</v>
      </c>
      <c r="D15" s="10" t="s">
        <v>33</v>
      </c>
      <c r="E15" s="8"/>
      <c r="F15" s="11">
        <v>0.02</v>
      </c>
      <c r="G15" s="11">
        <v>7000</v>
      </c>
      <c r="H15" s="11">
        <f t="shared" si="0"/>
        <v>140</v>
      </c>
    </row>
    <row r="16" spans="1:8">
      <c r="A16" s="8">
        <v>12</v>
      </c>
      <c r="B16" s="12" t="s">
        <v>32</v>
      </c>
      <c r="C16" s="13" t="s">
        <v>11</v>
      </c>
      <c r="D16" s="13" t="s">
        <v>33</v>
      </c>
      <c r="E16" s="14"/>
      <c r="F16" s="15">
        <v>0.02</v>
      </c>
      <c r="G16" s="16">
        <v>14000</v>
      </c>
      <c r="H16" s="16">
        <f t="shared" si="0"/>
        <v>280</v>
      </c>
    </row>
    <row r="17" spans="1:8">
      <c r="A17" s="8">
        <v>13</v>
      </c>
      <c r="B17" s="9" t="s">
        <v>34</v>
      </c>
      <c r="C17" s="8" t="s">
        <v>11</v>
      </c>
      <c r="D17" s="10" t="s">
        <v>23</v>
      </c>
      <c r="E17" s="8"/>
      <c r="F17" s="11">
        <v>0.42</v>
      </c>
      <c r="G17" s="11">
        <v>3135</v>
      </c>
      <c r="H17" s="11">
        <f t="shared" si="0"/>
        <v>1316.7</v>
      </c>
    </row>
    <row r="18" spans="1:8">
      <c r="A18" s="8">
        <v>14</v>
      </c>
      <c r="B18" s="12" t="s">
        <v>34</v>
      </c>
      <c r="C18" s="13" t="s">
        <v>11</v>
      </c>
      <c r="D18" s="13" t="s">
        <v>23</v>
      </c>
      <c r="E18" s="14"/>
      <c r="F18" s="15">
        <v>0.42</v>
      </c>
      <c r="G18" s="16">
        <v>4000</v>
      </c>
      <c r="H18" s="16">
        <f t="shared" si="0"/>
        <v>1680</v>
      </c>
    </row>
    <row r="19" spans="1:8">
      <c r="A19" s="8">
        <v>15</v>
      </c>
      <c r="B19" s="22" t="s">
        <v>35</v>
      </c>
      <c r="C19" s="23">
        <v>0.02</v>
      </c>
      <c r="D19" s="24" t="s">
        <v>36</v>
      </c>
      <c r="E19" s="24"/>
      <c r="F19" s="21">
        <v>20</v>
      </c>
      <c r="G19" s="16">
        <v>70</v>
      </c>
      <c r="H19" s="16">
        <f t="shared" si="0"/>
        <v>1400</v>
      </c>
    </row>
    <row r="20" spans="1:8" ht="33.75">
      <c r="A20" s="8">
        <v>16</v>
      </c>
      <c r="B20" s="12" t="s">
        <v>37</v>
      </c>
      <c r="C20" s="13" t="s">
        <v>21</v>
      </c>
      <c r="D20" s="13" t="s">
        <v>38</v>
      </c>
      <c r="E20" s="14"/>
      <c r="F20" s="15">
        <v>1.1599999999999999</v>
      </c>
      <c r="G20" s="16">
        <v>600</v>
      </c>
      <c r="H20" s="16">
        <f t="shared" si="0"/>
        <v>696</v>
      </c>
    </row>
    <row r="21" spans="1:8">
      <c r="A21" s="8">
        <v>17</v>
      </c>
      <c r="B21" s="12" t="s">
        <v>39</v>
      </c>
      <c r="C21" s="13" t="s">
        <v>11</v>
      </c>
      <c r="D21" s="13" t="s">
        <v>40</v>
      </c>
      <c r="E21" s="14"/>
      <c r="F21" s="15">
        <v>38.33</v>
      </c>
      <c r="G21" s="16">
        <v>100</v>
      </c>
      <c r="H21" s="16">
        <f t="shared" si="0"/>
        <v>3833</v>
      </c>
    </row>
    <row r="22" spans="1:8">
      <c r="A22" s="8">
        <v>18</v>
      </c>
      <c r="B22" s="19" t="s">
        <v>41</v>
      </c>
      <c r="C22" s="20" t="s">
        <v>11</v>
      </c>
      <c r="D22" s="20" t="s">
        <v>12</v>
      </c>
      <c r="E22" s="25"/>
      <c r="F22" s="21">
        <v>0.66</v>
      </c>
      <c r="G22" s="16">
        <v>2000</v>
      </c>
      <c r="H22" s="16">
        <f t="shared" si="0"/>
        <v>1320</v>
      </c>
    </row>
    <row r="23" spans="1:8">
      <c r="A23" s="8">
        <v>19</v>
      </c>
      <c r="B23" s="9" t="s">
        <v>42</v>
      </c>
      <c r="C23" s="8" t="s">
        <v>11</v>
      </c>
      <c r="D23" s="10" t="s">
        <v>43</v>
      </c>
      <c r="E23" s="8"/>
      <c r="F23" s="11">
        <v>26.9</v>
      </c>
      <c r="G23" s="11">
        <v>100</v>
      </c>
      <c r="H23" s="11">
        <f t="shared" si="0"/>
        <v>2690</v>
      </c>
    </row>
    <row r="24" spans="1:8" ht="33.75">
      <c r="A24" s="8">
        <v>20</v>
      </c>
      <c r="B24" s="26" t="s">
        <v>44</v>
      </c>
      <c r="C24" s="8" t="s">
        <v>18</v>
      </c>
      <c r="D24" s="10" t="s">
        <v>45</v>
      </c>
      <c r="E24" s="8"/>
      <c r="F24" s="11">
        <v>0.44</v>
      </c>
      <c r="G24" s="11">
        <v>400</v>
      </c>
      <c r="H24" s="11">
        <f t="shared" si="0"/>
        <v>176</v>
      </c>
    </row>
    <row r="25" spans="1:8">
      <c r="A25" s="8">
        <v>21</v>
      </c>
      <c r="B25" s="9" t="s">
        <v>46</v>
      </c>
      <c r="C25" s="8" t="s">
        <v>21</v>
      </c>
      <c r="D25" s="10" t="s">
        <v>12</v>
      </c>
      <c r="E25" s="8"/>
      <c r="F25" s="11">
        <v>28.22</v>
      </c>
      <c r="G25" s="11">
        <v>22</v>
      </c>
      <c r="H25" s="11">
        <f t="shared" si="0"/>
        <v>620.83999999999992</v>
      </c>
    </row>
    <row r="26" spans="1:8">
      <c r="A26" s="8">
        <v>22</v>
      </c>
      <c r="B26" s="9" t="s">
        <v>47</v>
      </c>
      <c r="C26" s="8" t="s">
        <v>18</v>
      </c>
      <c r="D26" s="10" t="s">
        <v>48</v>
      </c>
      <c r="E26" s="8" t="s">
        <v>49</v>
      </c>
      <c r="F26" s="11">
        <v>0.15</v>
      </c>
      <c r="G26" s="11">
        <v>3000</v>
      </c>
      <c r="H26" s="11">
        <f t="shared" si="0"/>
        <v>450</v>
      </c>
    </row>
    <row r="27" spans="1:8" ht="22.5">
      <c r="A27" s="8">
        <v>23</v>
      </c>
      <c r="B27" s="27" t="s">
        <v>47</v>
      </c>
      <c r="C27" s="28" t="s">
        <v>18</v>
      </c>
      <c r="D27" s="28" t="s">
        <v>48</v>
      </c>
      <c r="E27" s="28" t="s">
        <v>49</v>
      </c>
      <c r="F27" s="29">
        <v>0.15</v>
      </c>
      <c r="G27" s="16">
        <v>4000</v>
      </c>
      <c r="H27" s="16">
        <f t="shared" si="0"/>
        <v>600</v>
      </c>
    </row>
    <row r="28" spans="1:8">
      <c r="A28" s="8">
        <v>24</v>
      </c>
      <c r="B28" s="27" t="s">
        <v>50</v>
      </c>
      <c r="C28" s="28" t="s">
        <v>11</v>
      </c>
      <c r="D28" s="28" t="s">
        <v>51</v>
      </c>
      <c r="E28" s="30"/>
      <c r="F28" s="29">
        <v>0.22</v>
      </c>
      <c r="G28" s="16">
        <v>11000</v>
      </c>
      <c r="H28" s="16">
        <f t="shared" si="0"/>
        <v>2420</v>
      </c>
    </row>
    <row r="29" spans="1:8">
      <c r="A29" s="8">
        <v>25</v>
      </c>
      <c r="B29" s="31" t="s">
        <v>52</v>
      </c>
      <c r="C29" s="32" t="s">
        <v>11</v>
      </c>
      <c r="D29" s="33" t="s">
        <v>12</v>
      </c>
      <c r="E29" s="32"/>
      <c r="F29" s="34">
        <v>1.65</v>
      </c>
      <c r="G29" s="11">
        <v>840</v>
      </c>
      <c r="H29" s="11">
        <f t="shared" si="0"/>
        <v>1386</v>
      </c>
    </row>
    <row r="30" spans="1:8">
      <c r="A30" s="8">
        <v>26</v>
      </c>
      <c r="B30" s="27" t="s">
        <v>53</v>
      </c>
      <c r="C30" s="28" t="s">
        <v>11</v>
      </c>
      <c r="D30" s="28" t="s">
        <v>54</v>
      </c>
      <c r="E30" s="30"/>
      <c r="F30" s="29">
        <v>0.32</v>
      </c>
      <c r="G30" s="16">
        <v>500</v>
      </c>
      <c r="H30" s="16">
        <f t="shared" si="0"/>
        <v>160</v>
      </c>
    </row>
    <row r="31" spans="1:8">
      <c r="A31" s="8">
        <v>27</v>
      </c>
      <c r="B31" s="31" t="s">
        <v>55</v>
      </c>
      <c r="C31" s="32" t="s">
        <v>56</v>
      </c>
      <c r="D31" s="33" t="s">
        <v>57</v>
      </c>
      <c r="E31" s="32"/>
      <c r="F31" s="34">
        <v>10</v>
      </c>
      <c r="G31" s="11">
        <v>300</v>
      </c>
      <c r="H31" s="11">
        <f t="shared" si="0"/>
        <v>3000</v>
      </c>
    </row>
    <row r="32" spans="1:8" ht="45">
      <c r="A32" s="8">
        <v>28</v>
      </c>
      <c r="B32" s="35" t="s">
        <v>58</v>
      </c>
      <c r="C32" s="32" t="s">
        <v>59</v>
      </c>
      <c r="D32" s="36" t="s">
        <v>60</v>
      </c>
      <c r="E32" s="32"/>
      <c r="F32" s="34">
        <v>0.45</v>
      </c>
      <c r="G32" s="11">
        <v>5000</v>
      </c>
      <c r="H32" s="11">
        <f t="shared" si="0"/>
        <v>2250</v>
      </c>
    </row>
    <row r="33" spans="1:8">
      <c r="A33" s="8">
        <v>29</v>
      </c>
      <c r="B33" s="31" t="s">
        <v>61</v>
      </c>
      <c r="C33" s="32" t="s">
        <v>18</v>
      </c>
      <c r="D33" s="33" t="s">
        <v>62</v>
      </c>
      <c r="E33" s="37" t="s">
        <v>63</v>
      </c>
      <c r="F33" s="34">
        <v>6.04</v>
      </c>
      <c r="G33" s="11">
        <v>200</v>
      </c>
      <c r="H33" s="11">
        <f t="shared" si="0"/>
        <v>1208</v>
      </c>
    </row>
    <row r="34" spans="1:8">
      <c r="A34" s="8">
        <v>30</v>
      </c>
      <c r="B34" s="31" t="s">
        <v>64</v>
      </c>
      <c r="C34" s="32" t="s">
        <v>18</v>
      </c>
      <c r="D34" s="33"/>
      <c r="E34" s="32"/>
      <c r="F34" s="34">
        <v>1.2</v>
      </c>
      <c r="G34" s="11">
        <v>140</v>
      </c>
      <c r="H34" s="11">
        <f t="shared" si="0"/>
        <v>168</v>
      </c>
    </row>
    <row r="35" spans="1:8" ht="22.5">
      <c r="A35" s="8">
        <v>31</v>
      </c>
      <c r="B35" s="27" t="s">
        <v>65</v>
      </c>
      <c r="C35" s="28" t="s">
        <v>18</v>
      </c>
      <c r="D35" s="28" t="s">
        <v>30</v>
      </c>
      <c r="E35" s="28" t="s">
        <v>66</v>
      </c>
      <c r="F35" s="29">
        <v>7.25</v>
      </c>
      <c r="G35" s="16">
        <v>400</v>
      </c>
      <c r="H35" s="16">
        <f t="shared" si="0"/>
        <v>2900</v>
      </c>
    </row>
    <row r="36" spans="1:8" ht="22.5">
      <c r="A36" s="8">
        <v>32</v>
      </c>
      <c r="B36" s="31" t="s">
        <v>67</v>
      </c>
      <c r="C36" s="32" t="s">
        <v>18</v>
      </c>
      <c r="D36" s="33" t="s">
        <v>30</v>
      </c>
      <c r="E36" s="37" t="s">
        <v>68</v>
      </c>
      <c r="F36" s="34">
        <v>4.5</v>
      </c>
      <c r="G36" s="11">
        <v>500</v>
      </c>
      <c r="H36" s="11">
        <f t="shared" si="0"/>
        <v>2250</v>
      </c>
    </row>
    <row r="37" spans="1:8" ht="22.5">
      <c r="A37" s="8">
        <v>33</v>
      </c>
      <c r="B37" s="27" t="s">
        <v>67</v>
      </c>
      <c r="C37" s="28" t="s">
        <v>18</v>
      </c>
      <c r="D37" s="28" t="s">
        <v>30</v>
      </c>
      <c r="E37" s="28" t="s">
        <v>68</v>
      </c>
      <c r="F37" s="29">
        <v>4.5</v>
      </c>
      <c r="G37" s="16">
        <v>500</v>
      </c>
      <c r="H37" s="16">
        <f t="shared" si="0"/>
        <v>2250</v>
      </c>
    </row>
    <row r="38" spans="1:8">
      <c r="A38" s="8">
        <v>34</v>
      </c>
      <c r="B38" s="31" t="s">
        <v>69</v>
      </c>
      <c r="C38" s="32" t="s">
        <v>11</v>
      </c>
      <c r="D38" s="33" t="s">
        <v>33</v>
      </c>
      <c r="E38" s="32"/>
      <c r="F38" s="34">
        <v>0.06</v>
      </c>
      <c r="G38" s="11">
        <v>1400</v>
      </c>
      <c r="H38" s="11">
        <f t="shared" si="0"/>
        <v>84</v>
      </c>
    </row>
    <row r="39" spans="1:8" ht="22.5">
      <c r="A39" s="8">
        <v>35</v>
      </c>
      <c r="B39" s="31" t="s">
        <v>70</v>
      </c>
      <c r="C39" s="32" t="s">
        <v>18</v>
      </c>
      <c r="D39" s="33" t="s">
        <v>30</v>
      </c>
      <c r="E39" s="38" t="s">
        <v>19</v>
      </c>
      <c r="F39" s="34">
        <v>8.1999999999999993</v>
      </c>
      <c r="G39" s="11">
        <v>200</v>
      </c>
      <c r="H39" s="11">
        <f t="shared" si="0"/>
        <v>1639.9999999999998</v>
      </c>
    </row>
    <row r="40" spans="1:8">
      <c r="A40" s="8">
        <v>36</v>
      </c>
      <c r="B40" s="31" t="s">
        <v>71</v>
      </c>
      <c r="C40" s="32" t="s">
        <v>72</v>
      </c>
      <c r="D40" s="33" t="s">
        <v>73</v>
      </c>
      <c r="E40" s="32" t="s">
        <v>74</v>
      </c>
      <c r="F40" s="34">
        <v>3.5</v>
      </c>
      <c r="G40" s="11">
        <v>100</v>
      </c>
      <c r="H40" s="11">
        <f t="shared" si="0"/>
        <v>350</v>
      </c>
    </row>
    <row r="41" spans="1:8" ht="22.5">
      <c r="A41" s="8">
        <v>37</v>
      </c>
      <c r="B41" s="27" t="s">
        <v>71</v>
      </c>
      <c r="C41" s="28" t="s">
        <v>72</v>
      </c>
      <c r="D41" s="28" t="s">
        <v>73</v>
      </c>
      <c r="E41" s="28" t="s">
        <v>74</v>
      </c>
      <c r="F41" s="29">
        <v>3.5</v>
      </c>
      <c r="G41" s="16">
        <v>200</v>
      </c>
      <c r="H41" s="16">
        <f t="shared" si="0"/>
        <v>700</v>
      </c>
    </row>
    <row r="42" spans="1:8" ht="45">
      <c r="A42" s="8">
        <v>38</v>
      </c>
      <c r="B42" s="31" t="s">
        <v>75</v>
      </c>
      <c r="C42" s="32" t="s">
        <v>76</v>
      </c>
      <c r="D42" s="37" t="s">
        <v>77</v>
      </c>
      <c r="E42" s="32"/>
      <c r="F42" s="34">
        <v>1.29</v>
      </c>
      <c r="G42" s="11">
        <v>3000</v>
      </c>
      <c r="H42" s="11">
        <f t="shared" si="0"/>
        <v>3870</v>
      </c>
    </row>
    <row r="43" spans="1:8" ht="45">
      <c r="A43" s="8">
        <v>39</v>
      </c>
      <c r="B43" s="27" t="s">
        <v>75</v>
      </c>
      <c r="C43" s="28" t="s">
        <v>76</v>
      </c>
      <c r="D43" s="28" t="s">
        <v>77</v>
      </c>
      <c r="E43" s="30"/>
      <c r="F43" s="29">
        <v>1.29</v>
      </c>
      <c r="G43" s="16">
        <v>3000</v>
      </c>
      <c r="H43" s="16">
        <f t="shared" si="0"/>
        <v>3870</v>
      </c>
    </row>
    <row r="44" spans="1:8" ht="22.5">
      <c r="A44" s="8">
        <v>40</v>
      </c>
      <c r="B44" s="27" t="s">
        <v>78</v>
      </c>
      <c r="C44" s="28" t="s">
        <v>79</v>
      </c>
      <c r="D44" s="28" t="s">
        <v>80</v>
      </c>
      <c r="E44" s="30"/>
      <c r="F44" s="29">
        <v>11.49</v>
      </c>
      <c r="G44" s="16">
        <v>100</v>
      </c>
      <c r="H44" s="16">
        <f t="shared" si="0"/>
        <v>1149</v>
      </c>
    </row>
    <row r="45" spans="1:8">
      <c r="A45" s="8">
        <v>41</v>
      </c>
      <c r="B45" s="31" t="s">
        <v>81</v>
      </c>
      <c r="C45" s="32" t="s">
        <v>11</v>
      </c>
      <c r="D45" s="33" t="s">
        <v>82</v>
      </c>
      <c r="E45" s="32"/>
      <c r="F45" s="34">
        <v>0.09</v>
      </c>
      <c r="G45" s="11">
        <v>2000</v>
      </c>
      <c r="H45" s="11">
        <f t="shared" si="0"/>
        <v>180</v>
      </c>
    </row>
    <row r="46" spans="1:8">
      <c r="A46" s="8">
        <v>42</v>
      </c>
      <c r="B46" s="39" t="s">
        <v>83</v>
      </c>
      <c r="C46" s="28" t="s">
        <v>84</v>
      </c>
      <c r="D46" s="30" t="s">
        <v>85</v>
      </c>
      <c r="E46" s="40"/>
      <c r="F46" s="29">
        <v>1.4</v>
      </c>
      <c r="G46" s="16">
        <v>800</v>
      </c>
      <c r="H46" s="16">
        <f t="shared" si="0"/>
        <v>1120</v>
      </c>
    </row>
    <row r="47" spans="1:8">
      <c r="H47" s="11">
        <f>SUM(H5:H46)</f>
        <v>49969.34</v>
      </c>
    </row>
    <row r="49" spans="2:2">
      <c r="B49" s="1" t="s">
        <v>86</v>
      </c>
    </row>
  </sheetData>
  <mergeCells count="2">
    <mergeCell ref="B1:H1"/>
    <mergeCell ref="B2:H2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2015-11-13T20:50:20Z</dcterms:modified>
</cp:coreProperties>
</file>